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bouffe\Downloads\"/>
    </mc:Choice>
  </mc:AlternateContent>
  <xr:revisionPtr revIDLastSave="0" documentId="13_ncr:1_{C263674A-3B85-4741-A099-BD75BF0FE2B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nglet de saisie" sheetId="1" r:id="rId1"/>
    <sheet name="listes &amp; codes" sheetId="2" r:id="rId2"/>
    <sheet name="ModelNewIMPORT_CSV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3" l="1"/>
  <c r="H55" i="3"/>
  <c r="G55" i="3"/>
  <c r="F55" i="3"/>
  <c r="E55" i="3"/>
  <c r="D55" i="3"/>
  <c r="B55" i="3"/>
  <c r="A55" i="3"/>
  <c r="I54" i="3"/>
  <c r="H54" i="3"/>
  <c r="G54" i="3"/>
  <c r="F54" i="3"/>
  <c r="E54" i="3"/>
  <c r="D54" i="3"/>
  <c r="B54" i="3"/>
  <c r="A54" i="3"/>
  <c r="I53" i="3"/>
  <c r="H53" i="3"/>
  <c r="G53" i="3"/>
  <c r="F53" i="3"/>
  <c r="E53" i="3"/>
  <c r="D53" i="3"/>
  <c r="B53" i="3"/>
  <c r="A53" i="3"/>
  <c r="I52" i="3"/>
  <c r="H52" i="3"/>
  <c r="G52" i="3"/>
  <c r="F52" i="3"/>
  <c r="E52" i="3"/>
  <c r="D52" i="3"/>
  <c r="B52" i="3"/>
  <c r="A52" i="3"/>
  <c r="I51" i="3"/>
  <c r="H51" i="3"/>
  <c r="G51" i="3"/>
  <c r="F51" i="3"/>
  <c r="E51" i="3"/>
  <c r="D51" i="3"/>
  <c r="B51" i="3"/>
  <c r="A51" i="3"/>
  <c r="I50" i="3"/>
  <c r="H50" i="3"/>
  <c r="G50" i="3"/>
  <c r="F50" i="3"/>
  <c r="E50" i="3"/>
  <c r="D50" i="3"/>
  <c r="B50" i="3"/>
  <c r="A50" i="3"/>
  <c r="I49" i="3"/>
  <c r="H49" i="3"/>
  <c r="G49" i="3"/>
  <c r="F49" i="3"/>
  <c r="E49" i="3"/>
  <c r="D49" i="3"/>
  <c r="B49" i="3"/>
  <c r="A49" i="3"/>
  <c r="I48" i="3"/>
  <c r="H48" i="3"/>
  <c r="G48" i="3"/>
  <c r="F48" i="3"/>
  <c r="E48" i="3"/>
  <c r="D48" i="3"/>
  <c r="B48" i="3"/>
  <c r="A48" i="3"/>
  <c r="I47" i="3"/>
  <c r="H47" i="3"/>
  <c r="G47" i="3"/>
  <c r="F47" i="3"/>
  <c r="E47" i="3"/>
  <c r="D47" i="3"/>
  <c r="B47" i="3"/>
  <c r="A47" i="3"/>
  <c r="I46" i="3"/>
  <c r="H46" i="3"/>
  <c r="G46" i="3"/>
  <c r="F46" i="3"/>
  <c r="E46" i="3"/>
  <c r="D46" i="3"/>
  <c r="B46" i="3"/>
  <c r="A46" i="3"/>
  <c r="I45" i="3"/>
  <c r="H45" i="3"/>
  <c r="G45" i="3"/>
  <c r="F45" i="3"/>
  <c r="E45" i="3"/>
  <c r="D45" i="3"/>
  <c r="B45" i="3"/>
  <c r="A45" i="3"/>
  <c r="I44" i="3"/>
  <c r="H44" i="3"/>
  <c r="G44" i="3"/>
  <c r="F44" i="3"/>
  <c r="E44" i="3"/>
  <c r="D44" i="3"/>
  <c r="B44" i="3"/>
  <c r="A44" i="3"/>
  <c r="I43" i="3"/>
  <c r="H43" i="3"/>
  <c r="G43" i="3"/>
  <c r="F43" i="3"/>
  <c r="E43" i="3"/>
  <c r="D43" i="3"/>
  <c r="B43" i="3"/>
  <c r="A43" i="3"/>
  <c r="I42" i="3"/>
  <c r="H42" i="3"/>
  <c r="G42" i="3"/>
  <c r="F42" i="3"/>
  <c r="E42" i="3"/>
  <c r="D42" i="3"/>
  <c r="B42" i="3"/>
  <c r="A42" i="3"/>
  <c r="I41" i="3"/>
  <c r="H41" i="3"/>
  <c r="G41" i="3"/>
  <c r="F41" i="3"/>
  <c r="E41" i="3"/>
  <c r="D41" i="3"/>
  <c r="B41" i="3"/>
  <c r="A41" i="3"/>
  <c r="I40" i="3"/>
  <c r="H40" i="3"/>
  <c r="G40" i="3"/>
  <c r="F40" i="3"/>
  <c r="E40" i="3"/>
  <c r="D40" i="3"/>
  <c r="B40" i="3"/>
  <c r="A40" i="3"/>
  <c r="I39" i="3"/>
  <c r="H39" i="3"/>
  <c r="G39" i="3"/>
  <c r="F39" i="3"/>
  <c r="E39" i="3"/>
  <c r="D39" i="3"/>
  <c r="B39" i="3"/>
  <c r="A39" i="3"/>
  <c r="I38" i="3"/>
  <c r="H38" i="3"/>
  <c r="G38" i="3"/>
  <c r="F38" i="3"/>
  <c r="E38" i="3"/>
  <c r="D38" i="3"/>
  <c r="B38" i="3"/>
  <c r="A38" i="3"/>
  <c r="I37" i="3"/>
  <c r="H37" i="3"/>
  <c r="G37" i="3"/>
  <c r="F37" i="3"/>
  <c r="E37" i="3"/>
  <c r="D37" i="3"/>
  <c r="B37" i="3"/>
  <c r="A37" i="3"/>
  <c r="I36" i="3"/>
  <c r="H36" i="3"/>
  <c r="G36" i="3"/>
  <c r="F36" i="3"/>
  <c r="E36" i="3"/>
  <c r="D36" i="3"/>
  <c r="B36" i="3"/>
  <c r="A36" i="3"/>
  <c r="I35" i="3"/>
  <c r="H35" i="3"/>
  <c r="G35" i="3"/>
  <c r="F35" i="3"/>
  <c r="E35" i="3"/>
  <c r="D35" i="3"/>
  <c r="B35" i="3"/>
  <c r="A35" i="3"/>
  <c r="I34" i="3"/>
  <c r="H34" i="3"/>
  <c r="G34" i="3"/>
  <c r="F34" i="3"/>
  <c r="E34" i="3"/>
  <c r="D34" i="3"/>
  <c r="B34" i="3"/>
  <c r="A34" i="3"/>
  <c r="I33" i="3"/>
  <c r="H33" i="3"/>
  <c r="G33" i="3"/>
  <c r="F33" i="3"/>
  <c r="E33" i="3"/>
  <c r="D33" i="3"/>
  <c r="B33" i="3"/>
  <c r="A33" i="3"/>
  <c r="I32" i="3"/>
  <c r="H32" i="3"/>
  <c r="G32" i="3"/>
  <c r="F32" i="3"/>
  <c r="E32" i="3"/>
  <c r="D32" i="3"/>
  <c r="B32" i="3"/>
  <c r="A32" i="3"/>
  <c r="I31" i="3"/>
  <c r="H31" i="3"/>
  <c r="G31" i="3"/>
  <c r="F31" i="3"/>
  <c r="E31" i="3"/>
  <c r="D31" i="3"/>
  <c r="B31" i="3"/>
  <c r="A31" i="3"/>
  <c r="I30" i="3"/>
  <c r="H30" i="3"/>
  <c r="G30" i="3"/>
  <c r="F30" i="3"/>
  <c r="E30" i="3"/>
  <c r="D30" i="3"/>
  <c r="B30" i="3"/>
  <c r="A30" i="3"/>
  <c r="I29" i="3"/>
  <c r="H29" i="3"/>
  <c r="G29" i="3"/>
  <c r="F29" i="3"/>
  <c r="E29" i="3"/>
  <c r="D29" i="3"/>
  <c r="B29" i="3"/>
  <c r="A29" i="3"/>
  <c r="I28" i="3"/>
  <c r="H28" i="3"/>
  <c r="G28" i="3"/>
  <c r="F28" i="3"/>
  <c r="E28" i="3"/>
  <c r="D28" i="3"/>
  <c r="B28" i="3"/>
  <c r="A28" i="3"/>
  <c r="I27" i="3"/>
  <c r="H27" i="3"/>
  <c r="G27" i="3"/>
  <c r="F27" i="3"/>
  <c r="E27" i="3"/>
  <c r="D27" i="3"/>
  <c r="B27" i="3"/>
  <c r="A27" i="3"/>
  <c r="I26" i="3"/>
  <c r="H26" i="3"/>
  <c r="G26" i="3"/>
  <c r="F26" i="3"/>
  <c r="E26" i="3"/>
  <c r="D26" i="3"/>
  <c r="B26" i="3"/>
  <c r="A26" i="3"/>
  <c r="I25" i="3"/>
  <c r="H25" i="3"/>
  <c r="G25" i="3"/>
  <c r="F25" i="3"/>
  <c r="E25" i="3"/>
  <c r="D25" i="3"/>
  <c r="B25" i="3"/>
  <c r="A25" i="3"/>
  <c r="I24" i="3"/>
  <c r="H24" i="3"/>
  <c r="G24" i="3"/>
  <c r="F24" i="3"/>
  <c r="E24" i="3"/>
  <c r="D24" i="3"/>
  <c r="B24" i="3"/>
  <c r="A24" i="3"/>
  <c r="I23" i="3"/>
  <c r="H23" i="3"/>
  <c r="G23" i="3"/>
  <c r="F23" i="3"/>
  <c r="E23" i="3"/>
  <c r="D23" i="3"/>
  <c r="B23" i="3"/>
  <c r="A23" i="3"/>
  <c r="I22" i="3"/>
  <c r="H22" i="3"/>
  <c r="G22" i="3"/>
  <c r="F22" i="3"/>
  <c r="E22" i="3"/>
  <c r="D22" i="3"/>
  <c r="B22" i="3"/>
  <c r="A22" i="3"/>
  <c r="I21" i="3"/>
  <c r="H21" i="3"/>
  <c r="G21" i="3"/>
  <c r="F21" i="3"/>
  <c r="E21" i="3"/>
  <c r="D21" i="3"/>
  <c r="B21" i="3"/>
  <c r="A21" i="3"/>
  <c r="I20" i="3"/>
  <c r="H20" i="3"/>
  <c r="G20" i="3"/>
  <c r="F20" i="3"/>
  <c r="E20" i="3"/>
  <c r="D20" i="3"/>
  <c r="B20" i="3"/>
  <c r="A20" i="3"/>
  <c r="I19" i="3"/>
  <c r="H19" i="3"/>
  <c r="G19" i="3"/>
  <c r="F19" i="3"/>
  <c r="E19" i="3"/>
  <c r="D19" i="3"/>
  <c r="B19" i="3"/>
  <c r="A19" i="3"/>
  <c r="I18" i="3"/>
  <c r="H18" i="3"/>
  <c r="G18" i="3"/>
  <c r="F18" i="3"/>
  <c r="E18" i="3"/>
  <c r="D18" i="3"/>
  <c r="B18" i="3"/>
  <c r="A18" i="3"/>
  <c r="I17" i="3"/>
  <c r="H17" i="3"/>
  <c r="G17" i="3"/>
  <c r="F17" i="3"/>
  <c r="E17" i="3"/>
  <c r="D17" i="3"/>
  <c r="B17" i="3"/>
  <c r="A17" i="3"/>
  <c r="I16" i="3"/>
  <c r="H16" i="3"/>
  <c r="G16" i="3"/>
  <c r="F16" i="3"/>
  <c r="E16" i="3"/>
  <c r="D16" i="3"/>
  <c r="B16" i="3"/>
  <c r="A16" i="3"/>
  <c r="I15" i="3"/>
  <c r="H15" i="3"/>
  <c r="G15" i="3"/>
  <c r="F15" i="3"/>
  <c r="E15" i="3"/>
  <c r="D15" i="3"/>
  <c r="B15" i="3"/>
  <c r="A15" i="3"/>
  <c r="I14" i="3"/>
  <c r="H14" i="3"/>
  <c r="G14" i="3"/>
  <c r="F14" i="3"/>
  <c r="E14" i="3"/>
  <c r="D14" i="3"/>
  <c r="B14" i="3"/>
  <c r="A14" i="3"/>
  <c r="I13" i="3"/>
  <c r="H13" i="3"/>
  <c r="G13" i="3"/>
  <c r="F13" i="3"/>
  <c r="E13" i="3"/>
  <c r="D13" i="3"/>
  <c r="B13" i="3"/>
  <c r="A13" i="3"/>
  <c r="I12" i="3"/>
  <c r="H12" i="3"/>
  <c r="G12" i="3"/>
  <c r="F12" i="3"/>
  <c r="E12" i="3"/>
  <c r="D12" i="3"/>
  <c r="B12" i="3"/>
  <c r="A12" i="3"/>
  <c r="I11" i="3"/>
  <c r="H11" i="3"/>
  <c r="G11" i="3"/>
  <c r="F11" i="3"/>
  <c r="E11" i="3"/>
  <c r="D11" i="3"/>
  <c r="B11" i="3"/>
  <c r="A11" i="3"/>
  <c r="I10" i="3"/>
  <c r="H10" i="3"/>
  <c r="G10" i="3"/>
  <c r="F10" i="3"/>
  <c r="E10" i="3"/>
  <c r="D10" i="3"/>
  <c r="B10" i="3"/>
  <c r="A10" i="3"/>
  <c r="I9" i="3"/>
  <c r="H9" i="3"/>
  <c r="G9" i="3"/>
  <c r="F9" i="3"/>
  <c r="E9" i="3"/>
  <c r="D9" i="3"/>
  <c r="B9" i="3"/>
  <c r="A9" i="3"/>
  <c r="I8" i="3"/>
  <c r="H8" i="3"/>
  <c r="G8" i="3"/>
  <c r="F8" i="3"/>
  <c r="E8" i="3"/>
  <c r="D8" i="3"/>
  <c r="B8" i="3"/>
  <c r="A8" i="3"/>
  <c r="I7" i="3"/>
  <c r="H7" i="3"/>
  <c r="G7" i="3"/>
  <c r="F7" i="3"/>
  <c r="E7" i="3"/>
  <c r="D7" i="3"/>
  <c r="B7" i="3"/>
  <c r="A7" i="3"/>
  <c r="I6" i="3"/>
  <c r="H6" i="3"/>
  <c r="G6" i="3"/>
  <c r="F6" i="3"/>
  <c r="E6" i="3"/>
  <c r="D6" i="3"/>
  <c r="B6" i="3"/>
  <c r="A6" i="3"/>
  <c r="I5" i="3"/>
  <c r="H5" i="3"/>
  <c r="G5" i="3"/>
  <c r="F5" i="3"/>
  <c r="E5" i="3"/>
  <c r="D5" i="3"/>
  <c r="B5" i="3"/>
  <c r="A5" i="3"/>
  <c r="I4" i="3"/>
  <c r="H4" i="3"/>
  <c r="G4" i="3"/>
  <c r="F4" i="3"/>
  <c r="E4" i="3"/>
  <c r="D4" i="3"/>
  <c r="B4" i="3"/>
  <c r="A4" i="3"/>
  <c r="I3" i="3"/>
  <c r="H3" i="3"/>
  <c r="G3" i="3"/>
  <c r="F3" i="3"/>
  <c r="E3" i="3"/>
  <c r="D3" i="3"/>
  <c r="B3" i="3"/>
  <c r="A3" i="3"/>
  <c r="I2" i="3"/>
  <c r="H2" i="3"/>
  <c r="G2" i="3"/>
  <c r="F2" i="3"/>
  <c r="E2" i="3"/>
  <c r="D2" i="3"/>
  <c r="B2" i="3"/>
  <c r="W211" i="1"/>
  <c r="U211" i="1"/>
  <c r="S211" i="1"/>
  <c r="Q211" i="1"/>
  <c r="O211" i="1"/>
  <c r="M211" i="1"/>
  <c r="K211" i="1"/>
  <c r="E211" i="1"/>
  <c r="W210" i="1"/>
  <c r="U210" i="1"/>
  <c r="S210" i="1"/>
  <c r="Q210" i="1"/>
  <c r="O210" i="1"/>
  <c r="M210" i="1"/>
  <c r="K210" i="1"/>
  <c r="E210" i="1"/>
  <c r="W209" i="1"/>
  <c r="U209" i="1"/>
  <c r="S209" i="1"/>
  <c r="Q209" i="1"/>
  <c r="O209" i="1"/>
  <c r="M209" i="1"/>
  <c r="K209" i="1"/>
  <c r="E209" i="1"/>
  <c r="W208" i="1"/>
  <c r="U208" i="1"/>
  <c r="S208" i="1"/>
  <c r="Q208" i="1"/>
  <c r="O208" i="1"/>
  <c r="M208" i="1"/>
  <c r="K208" i="1"/>
  <c r="E208" i="1"/>
  <c r="W207" i="1"/>
  <c r="U207" i="1"/>
  <c r="S207" i="1"/>
  <c r="Q207" i="1"/>
  <c r="O207" i="1"/>
  <c r="M207" i="1"/>
  <c r="K207" i="1"/>
  <c r="E207" i="1"/>
  <c r="W206" i="1"/>
  <c r="U206" i="1"/>
  <c r="S206" i="1"/>
  <c r="Q206" i="1"/>
  <c r="O206" i="1"/>
  <c r="M206" i="1"/>
  <c r="K206" i="1"/>
  <c r="E206" i="1"/>
  <c r="W205" i="1"/>
  <c r="U205" i="1"/>
  <c r="S205" i="1"/>
  <c r="Q205" i="1"/>
  <c r="O205" i="1"/>
  <c r="M205" i="1"/>
  <c r="K205" i="1"/>
  <c r="E205" i="1"/>
  <c r="W204" i="1"/>
  <c r="U204" i="1"/>
  <c r="S204" i="1"/>
  <c r="Q204" i="1"/>
  <c r="O204" i="1"/>
  <c r="M204" i="1"/>
  <c r="K204" i="1"/>
  <c r="E204" i="1"/>
  <c r="W203" i="1"/>
  <c r="U203" i="1"/>
  <c r="S203" i="1"/>
  <c r="Q203" i="1"/>
  <c r="O203" i="1"/>
  <c r="M203" i="1"/>
  <c r="K203" i="1"/>
  <c r="E203" i="1"/>
  <c r="W202" i="1"/>
  <c r="U202" i="1"/>
  <c r="S202" i="1"/>
  <c r="Q202" i="1"/>
  <c r="O202" i="1"/>
  <c r="M202" i="1"/>
  <c r="K202" i="1"/>
  <c r="E202" i="1"/>
  <c r="W201" i="1"/>
  <c r="U201" i="1"/>
  <c r="S201" i="1"/>
  <c r="Q201" i="1"/>
  <c r="O201" i="1"/>
  <c r="M201" i="1"/>
  <c r="K201" i="1"/>
  <c r="E201" i="1"/>
  <c r="W200" i="1"/>
  <c r="U200" i="1"/>
  <c r="S200" i="1"/>
  <c r="Q200" i="1"/>
  <c r="O200" i="1"/>
  <c r="M200" i="1"/>
  <c r="K200" i="1"/>
  <c r="E200" i="1"/>
  <c r="W199" i="1"/>
  <c r="U199" i="1"/>
  <c r="S199" i="1"/>
  <c r="Q199" i="1"/>
  <c r="O199" i="1"/>
  <c r="M199" i="1"/>
  <c r="K199" i="1"/>
  <c r="E199" i="1"/>
  <c r="W198" i="1"/>
  <c r="U198" i="1"/>
  <c r="S198" i="1"/>
  <c r="Q198" i="1"/>
  <c r="O198" i="1"/>
  <c r="M198" i="1"/>
  <c r="K198" i="1"/>
  <c r="E198" i="1"/>
  <c r="W197" i="1"/>
  <c r="U197" i="1"/>
  <c r="S197" i="1"/>
  <c r="Q197" i="1"/>
  <c r="O197" i="1"/>
  <c r="M197" i="1"/>
  <c r="K197" i="1"/>
  <c r="E197" i="1"/>
  <c r="W196" i="1"/>
  <c r="U196" i="1"/>
  <c r="S196" i="1"/>
  <c r="Q196" i="1"/>
  <c r="O196" i="1"/>
  <c r="M196" i="1"/>
  <c r="K196" i="1"/>
  <c r="E196" i="1"/>
  <c r="W195" i="1"/>
  <c r="U195" i="1"/>
  <c r="S195" i="1"/>
  <c r="Q195" i="1"/>
  <c r="O195" i="1"/>
  <c r="M195" i="1"/>
  <c r="K195" i="1"/>
  <c r="E195" i="1"/>
  <c r="W194" i="1"/>
  <c r="U194" i="1"/>
  <c r="S194" i="1"/>
  <c r="Q194" i="1"/>
  <c r="O194" i="1"/>
  <c r="M194" i="1"/>
  <c r="K194" i="1"/>
  <c r="E194" i="1"/>
  <c r="W193" i="1"/>
  <c r="U193" i="1"/>
  <c r="S193" i="1"/>
  <c r="Q193" i="1"/>
  <c r="O193" i="1"/>
  <c r="M193" i="1"/>
  <c r="K193" i="1"/>
  <c r="E193" i="1"/>
  <c r="W192" i="1"/>
  <c r="U192" i="1"/>
  <c r="S192" i="1"/>
  <c r="Q192" i="1"/>
  <c r="O192" i="1"/>
  <c r="M192" i="1"/>
  <c r="K192" i="1"/>
  <c r="E192" i="1"/>
  <c r="W191" i="1"/>
  <c r="U191" i="1"/>
  <c r="S191" i="1"/>
  <c r="Q191" i="1"/>
  <c r="O191" i="1"/>
  <c r="M191" i="1"/>
  <c r="K191" i="1"/>
  <c r="E191" i="1"/>
  <c r="W190" i="1"/>
  <c r="U190" i="1"/>
  <c r="S190" i="1"/>
  <c r="Q190" i="1"/>
  <c r="O190" i="1"/>
  <c r="M190" i="1"/>
  <c r="K190" i="1"/>
  <c r="E190" i="1"/>
  <c r="W189" i="1"/>
  <c r="U189" i="1"/>
  <c r="S189" i="1"/>
  <c r="Q189" i="1"/>
  <c r="O189" i="1"/>
  <c r="M189" i="1"/>
  <c r="K189" i="1"/>
  <c r="E189" i="1"/>
  <c r="W188" i="1"/>
  <c r="U188" i="1"/>
  <c r="S188" i="1"/>
  <c r="Q188" i="1"/>
  <c r="O188" i="1"/>
  <c r="M188" i="1"/>
  <c r="K188" i="1"/>
  <c r="E188" i="1"/>
  <c r="W187" i="1"/>
  <c r="U187" i="1"/>
  <c r="S187" i="1"/>
  <c r="Q187" i="1"/>
  <c r="O187" i="1"/>
  <c r="M187" i="1"/>
  <c r="K187" i="1"/>
  <c r="E187" i="1"/>
  <c r="W186" i="1"/>
  <c r="U186" i="1"/>
  <c r="S186" i="1"/>
  <c r="Q186" i="1"/>
  <c r="O186" i="1"/>
  <c r="M186" i="1"/>
  <c r="K186" i="1"/>
  <c r="E186" i="1"/>
  <c r="W185" i="1"/>
  <c r="U185" i="1"/>
  <c r="S185" i="1"/>
  <c r="Q185" i="1"/>
  <c r="O185" i="1"/>
  <c r="M185" i="1"/>
  <c r="K185" i="1"/>
  <c r="E185" i="1"/>
  <c r="W184" i="1"/>
  <c r="U184" i="1"/>
  <c r="S184" i="1"/>
  <c r="Q184" i="1"/>
  <c r="O184" i="1"/>
  <c r="M184" i="1"/>
  <c r="K184" i="1"/>
  <c r="E184" i="1"/>
  <c r="W183" i="1"/>
  <c r="U183" i="1"/>
  <c r="S183" i="1"/>
  <c r="Q183" i="1"/>
  <c r="O183" i="1"/>
  <c r="M183" i="1"/>
  <c r="K183" i="1"/>
  <c r="E183" i="1"/>
  <c r="W182" i="1"/>
  <c r="U182" i="1"/>
  <c r="S182" i="1"/>
  <c r="Q182" i="1"/>
  <c r="O182" i="1"/>
  <c r="M182" i="1"/>
  <c r="K182" i="1"/>
  <c r="E182" i="1"/>
  <c r="W181" i="1"/>
  <c r="U181" i="1"/>
  <c r="S181" i="1"/>
  <c r="Q181" i="1"/>
  <c r="O181" i="1"/>
  <c r="M181" i="1"/>
  <c r="K181" i="1"/>
  <c r="E181" i="1"/>
  <c r="W180" i="1"/>
  <c r="U180" i="1"/>
  <c r="S180" i="1"/>
  <c r="Q180" i="1"/>
  <c r="O180" i="1"/>
  <c r="M180" i="1"/>
  <c r="K180" i="1"/>
  <c r="E180" i="1"/>
  <c r="W179" i="1"/>
  <c r="U179" i="1"/>
  <c r="S179" i="1"/>
  <c r="Q179" i="1"/>
  <c r="O179" i="1"/>
  <c r="M179" i="1"/>
  <c r="K179" i="1"/>
  <c r="E179" i="1"/>
  <c r="W178" i="1"/>
  <c r="U178" i="1"/>
  <c r="S178" i="1"/>
  <c r="Q178" i="1"/>
  <c r="O178" i="1"/>
  <c r="M178" i="1"/>
  <c r="K178" i="1"/>
  <c r="E178" i="1"/>
  <c r="W177" i="1"/>
  <c r="U177" i="1"/>
  <c r="S177" i="1"/>
  <c r="Q177" i="1"/>
  <c r="O177" i="1"/>
  <c r="M177" i="1"/>
  <c r="K177" i="1"/>
  <c r="E177" i="1"/>
  <c r="W176" i="1"/>
  <c r="U176" i="1"/>
  <c r="S176" i="1"/>
  <c r="Q176" i="1"/>
  <c r="O176" i="1"/>
  <c r="M176" i="1"/>
  <c r="K176" i="1"/>
  <c r="E176" i="1"/>
  <c r="W175" i="1"/>
  <c r="U175" i="1"/>
  <c r="S175" i="1"/>
  <c r="Q175" i="1"/>
  <c r="O175" i="1"/>
  <c r="M175" i="1"/>
  <c r="K175" i="1"/>
  <c r="E175" i="1"/>
  <c r="W174" i="1"/>
  <c r="U174" i="1"/>
  <c r="S174" i="1"/>
  <c r="Q174" i="1"/>
  <c r="O174" i="1"/>
  <c r="M174" i="1"/>
  <c r="K174" i="1"/>
  <c r="E174" i="1"/>
  <c r="W173" i="1"/>
  <c r="U173" i="1"/>
  <c r="S173" i="1"/>
  <c r="Q173" i="1"/>
  <c r="O173" i="1"/>
  <c r="M173" i="1"/>
  <c r="K173" i="1"/>
  <c r="E173" i="1"/>
  <c r="W172" i="1"/>
  <c r="U172" i="1"/>
  <c r="S172" i="1"/>
  <c r="Q172" i="1"/>
  <c r="O172" i="1"/>
  <c r="M172" i="1"/>
  <c r="K172" i="1"/>
  <c r="E172" i="1"/>
  <c r="W171" i="1"/>
  <c r="U171" i="1"/>
  <c r="S171" i="1"/>
  <c r="Q171" i="1"/>
  <c r="O171" i="1"/>
  <c r="M171" i="1"/>
  <c r="K171" i="1"/>
  <c r="E171" i="1"/>
  <c r="W170" i="1"/>
  <c r="U170" i="1"/>
  <c r="S170" i="1"/>
  <c r="Q170" i="1"/>
  <c r="O170" i="1"/>
  <c r="M170" i="1"/>
  <c r="K170" i="1"/>
  <c r="E170" i="1"/>
  <c r="W169" i="1"/>
  <c r="U169" i="1"/>
  <c r="S169" i="1"/>
  <c r="Q169" i="1"/>
  <c r="O169" i="1"/>
  <c r="M169" i="1"/>
  <c r="K169" i="1"/>
  <c r="E169" i="1"/>
  <c r="W168" i="1"/>
  <c r="U168" i="1"/>
  <c r="S168" i="1"/>
  <c r="Q168" i="1"/>
  <c r="O168" i="1"/>
  <c r="M168" i="1"/>
  <c r="K168" i="1"/>
  <c r="E168" i="1"/>
  <c r="W167" i="1"/>
  <c r="U167" i="1"/>
  <c r="S167" i="1"/>
  <c r="Q167" i="1"/>
  <c r="O167" i="1"/>
  <c r="M167" i="1"/>
  <c r="K167" i="1"/>
  <c r="E167" i="1"/>
  <c r="W166" i="1"/>
  <c r="U166" i="1"/>
  <c r="S166" i="1"/>
  <c r="Q166" i="1"/>
  <c r="O166" i="1"/>
  <c r="M166" i="1"/>
  <c r="K166" i="1"/>
  <c r="E166" i="1"/>
  <c r="W165" i="1"/>
  <c r="U165" i="1"/>
  <c r="S165" i="1"/>
  <c r="Q165" i="1"/>
  <c r="O165" i="1"/>
  <c r="M165" i="1"/>
  <c r="K165" i="1"/>
  <c r="E165" i="1"/>
  <c r="W164" i="1"/>
  <c r="U164" i="1"/>
  <c r="S164" i="1"/>
  <c r="Q164" i="1"/>
  <c r="O164" i="1"/>
  <c r="M164" i="1"/>
  <c r="K164" i="1"/>
  <c r="E164" i="1"/>
  <c r="W163" i="1"/>
  <c r="U163" i="1"/>
  <c r="S163" i="1"/>
  <c r="Q163" i="1"/>
  <c r="O163" i="1"/>
  <c r="M163" i="1"/>
  <c r="K163" i="1"/>
  <c r="E163" i="1"/>
  <c r="W162" i="1"/>
  <c r="U162" i="1"/>
  <c r="S162" i="1"/>
  <c r="Q162" i="1"/>
  <c r="O162" i="1"/>
  <c r="M162" i="1"/>
  <c r="K162" i="1"/>
  <c r="E162" i="1"/>
  <c r="W161" i="1"/>
  <c r="U161" i="1"/>
  <c r="S161" i="1"/>
  <c r="Q161" i="1"/>
  <c r="O161" i="1"/>
  <c r="M161" i="1"/>
  <c r="K161" i="1"/>
  <c r="E161" i="1"/>
  <c r="W160" i="1"/>
  <c r="U160" i="1"/>
  <c r="S160" i="1"/>
  <c r="Q160" i="1"/>
  <c r="O160" i="1"/>
  <c r="M160" i="1"/>
  <c r="K160" i="1"/>
  <c r="E160" i="1"/>
  <c r="W159" i="1"/>
  <c r="U159" i="1"/>
  <c r="S159" i="1"/>
  <c r="Q159" i="1"/>
  <c r="O159" i="1"/>
  <c r="M159" i="1"/>
  <c r="K159" i="1"/>
  <c r="E159" i="1"/>
  <c r="W158" i="1"/>
  <c r="U158" i="1"/>
  <c r="S158" i="1"/>
  <c r="Q158" i="1"/>
  <c r="O158" i="1"/>
  <c r="M158" i="1"/>
  <c r="K158" i="1"/>
  <c r="E158" i="1"/>
  <c r="W157" i="1"/>
  <c r="U157" i="1"/>
  <c r="S157" i="1"/>
  <c r="Q157" i="1"/>
  <c r="O157" i="1"/>
  <c r="M157" i="1"/>
  <c r="K157" i="1"/>
  <c r="E157" i="1"/>
  <c r="W156" i="1"/>
  <c r="U156" i="1"/>
  <c r="S156" i="1"/>
  <c r="Q156" i="1"/>
  <c r="O156" i="1"/>
  <c r="M156" i="1"/>
  <c r="K156" i="1"/>
  <c r="E156" i="1"/>
  <c r="W155" i="1"/>
  <c r="U155" i="1"/>
  <c r="S155" i="1"/>
  <c r="Q155" i="1"/>
  <c r="O155" i="1"/>
  <c r="M155" i="1"/>
  <c r="K155" i="1"/>
  <c r="E155" i="1"/>
  <c r="W154" i="1"/>
  <c r="U154" i="1"/>
  <c r="S154" i="1"/>
  <c r="Q154" i="1"/>
  <c r="O154" i="1"/>
  <c r="M154" i="1"/>
  <c r="K154" i="1"/>
  <c r="E154" i="1"/>
  <c r="W153" i="1"/>
  <c r="U153" i="1"/>
  <c r="S153" i="1"/>
  <c r="Q153" i="1"/>
  <c r="O153" i="1"/>
  <c r="M153" i="1"/>
  <c r="K153" i="1"/>
  <c r="E153" i="1"/>
  <c r="W152" i="1"/>
  <c r="U152" i="1"/>
  <c r="S152" i="1"/>
  <c r="Q152" i="1"/>
  <c r="O152" i="1"/>
  <c r="M152" i="1"/>
  <c r="K152" i="1"/>
  <c r="E152" i="1"/>
  <c r="W151" i="1"/>
  <c r="U151" i="1"/>
  <c r="S151" i="1"/>
  <c r="Q151" i="1"/>
  <c r="O151" i="1"/>
  <c r="M151" i="1"/>
  <c r="K151" i="1"/>
  <c r="E151" i="1"/>
  <c r="W150" i="1"/>
  <c r="U150" i="1"/>
  <c r="S150" i="1"/>
  <c r="Q150" i="1"/>
  <c r="O150" i="1"/>
  <c r="M150" i="1"/>
  <c r="K150" i="1"/>
  <c r="E150" i="1"/>
  <c r="W149" i="1"/>
  <c r="U149" i="1"/>
  <c r="S149" i="1"/>
  <c r="Q149" i="1"/>
  <c r="O149" i="1"/>
  <c r="M149" i="1"/>
  <c r="K149" i="1"/>
  <c r="E149" i="1"/>
  <c r="W148" i="1"/>
  <c r="U148" i="1"/>
  <c r="S148" i="1"/>
  <c r="Q148" i="1"/>
  <c r="O148" i="1"/>
  <c r="M148" i="1"/>
  <c r="K148" i="1"/>
  <c r="E148" i="1"/>
  <c r="W147" i="1"/>
  <c r="U147" i="1"/>
  <c r="S147" i="1"/>
  <c r="Q147" i="1"/>
  <c r="O147" i="1"/>
  <c r="M147" i="1"/>
  <c r="K147" i="1"/>
  <c r="E147" i="1"/>
  <c r="W146" i="1"/>
  <c r="U146" i="1"/>
  <c r="S146" i="1"/>
  <c r="Q146" i="1"/>
  <c r="O146" i="1"/>
  <c r="M146" i="1"/>
  <c r="K146" i="1"/>
  <c r="E146" i="1"/>
  <c r="W145" i="1"/>
  <c r="U145" i="1"/>
  <c r="S145" i="1"/>
  <c r="Q145" i="1"/>
  <c r="O145" i="1"/>
  <c r="M145" i="1"/>
  <c r="K145" i="1"/>
  <c r="E145" i="1"/>
  <c r="W144" i="1"/>
  <c r="U144" i="1"/>
  <c r="S144" i="1"/>
  <c r="Q144" i="1"/>
  <c r="O144" i="1"/>
  <c r="M144" i="1"/>
  <c r="K144" i="1"/>
  <c r="E144" i="1"/>
  <c r="W143" i="1"/>
  <c r="U143" i="1"/>
  <c r="S143" i="1"/>
  <c r="Q143" i="1"/>
  <c r="O143" i="1"/>
  <c r="M143" i="1"/>
  <c r="K143" i="1"/>
  <c r="E143" i="1"/>
  <c r="W142" i="1"/>
  <c r="U142" i="1"/>
  <c r="S142" i="1"/>
  <c r="Q142" i="1"/>
  <c r="O142" i="1"/>
  <c r="M142" i="1"/>
  <c r="K142" i="1"/>
  <c r="E142" i="1"/>
  <c r="W141" i="1"/>
  <c r="U141" i="1"/>
  <c r="S141" i="1"/>
  <c r="Q141" i="1"/>
  <c r="O141" i="1"/>
  <c r="M141" i="1"/>
  <c r="K141" i="1"/>
  <c r="E141" i="1"/>
  <c r="W140" i="1"/>
  <c r="U140" i="1"/>
  <c r="S140" i="1"/>
  <c r="Q140" i="1"/>
  <c r="O140" i="1"/>
  <c r="M140" i="1"/>
  <c r="K140" i="1"/>
  <c r="E140" i="1"/>
  <c r="W139" i="1"/>
  <c r="U139" i="1"/>
  <c r="S139" i="1"/>
  <c r="Q139" i="1"/>
  <c r="O139" i="1"/>
  <c r="M139" i="1"/>
  <c r="K139" i="1"/>
  <c r="E139" i="1"/>
  <c r="W138" i="1"/>
  <c r="U138" i="1"/>
  <c r="S138" i="1"/>
  <c r="Q138" i="1"/>
  <c r="O138" i="1"/>
  <c r="M138" i="1"/>
  <c r="K138" i="1"/>
  <c r="E138" i="1"/>
  <c r="W137" i="1"/>
  <c r="U137" i="1"/>
  <c r="S137" i="1"/>
  <c r="Q137" i="1"/>
  <c r="O137" i="1"/>
  <c r="M137" i="1"/>
  <c r="K137" i="1"/>
  <c r="E137" i="1"/>
  <c r="W136" i="1"/>
  <c r="U136" i="1"/>
  <c r="S136" i="1"/>
  <c r="Q136" i="1"/>
  <c r="O136" i="1"/>
  <c r="M136" i="1"/>
  <c r="K136" i="1"/>
  <c r="E136" i="1"/>
  <c r="W135" i="1"/>
  <c r="U135" i="1"/>
  <c r="S135" i="1"/>
  <c r="Q135" i="1"/>
  <c r="O135" i="1"/>
  <c r="M135" i="1"/>
  <c r="K135" i="1"/>
  <c r="E135" i="1"/>
  <c r="W134" i="1"/>
  <c r="U134" i="1"/>
  <c r="S134" i="1"/>
  <c r="Q134" i="1"/>
  <c r="O134" i="1"/>
  <c r="M134" i="1"/>
  <c r="K134" i="1"/>
  <c r="E134" i="1"/>
  <c r="W133" i="1"/>
  <c r="U133" i="1"/>
  <c r="S133" i="1"/>
  <c r="Q133" i="1"/>
  <c r="O133" i="1"/>
  <c r="M133" i="1"/>
  <c r="K133" i="1"/>
  <c r="E133" i="1"/>
  <c r="W132" i="1"/>
  <c r="U132" i="1"/>
  <c r="S132" i="1"/>
  <c r="Q132" i="1"/>
  <c r="O132" i="1"/>
  <c r="M132" i="1"/>
  <c r="K132" i="1"/>
  <c r="E132" i="1"/>
  <c r="W131" i="1"/>
  <c r="U131" i="1"/>
  <c r="S131" i="1"/>
  <c r="Q131" i="1"/>
  <c r="O131" i="1"/>
  <c r="M131" i="1"/>
  <c r="K131" i="1"/>
  <c r="E131" i="1"/>
  <c r="W130" i="1"/>
  <c r="U130" i="1"/>
  <c r="S130" i="1"/>
  <c r="Q130" i="1"/>
  <c r="O130" i="1"/>
  <c r="M130" i="1"/>
  <c r="K130" i="1"/>
  <c r="E130" i="1"/>
  <c r="W129" i="1"/>
  <c r="U129" i="1"/>
  <c r="S129" i="1"/>
  <c r="Q129" i="1"/>
  <c r="O129" i="1"/>
  <c r="M129" i="1"/>
  <c r="K129" i="1"/>
  <c r="E129" i="1"/>
  <c r="W128" i="1"/>
  <c r="U128" i="1"/>
  <c r="S128" i="1"/>
  <c r="Q128" i="1"/>
  <c r="O128" i="1"/>
  <c r="M128" i="1"/>
  <c r="K128" i="1"/>
  <c r="E128" i="1"/>
  <c r="W127" i="1"/>
  <c r="U127" i="1"/>
  <c r="S127" i="1"/>
  <c r="Q127" i="1"/>
  <c r="O127" i="1"/>
  <c r="M127" i="1"/>
  <c r="K127" i="1"/>
  <c r="E127" i="1"/>
  <c r="W126" i="1"/>
  <c r="U126" i="1"/>
  <c r="S126" i="1"/>
  <c r="Q126" i="1"/>
  <c r="O126" i="1"/>
  <c r="M126" i="1"/>
  <c r="K126" i="1"/>
  <c r="E126" i="1"/>
  <c r="W125" i="1"/>
  <c r="U125" i="1"/>
  <c r="S125" i="1"/>
  <c r="Q125" i="1"/>
  <c r="O125" i="1"/>
  <c r="M125" i="1"/>
  <c r="K125" i="1"/>
  <c r="E125" i="1"/>
  <c r="W124" i="1"/>
  <c r="U124" i="1"/>
  <c r="S124" i="1"/>
  <c r="Q124" i="1"/>
  <c r="O124" i="1"/>
  <c r="M124" i="1"/>
  <c r="K124" i="1"/>
  <c r="E124" i="1"/>
  <c r="W123" i="1"/>
  <c r="U123" i="1"/>
  <c r="S123" i="1"/>
  <c r="Q123" i="1"/>
  <c r="O123" i="1"/>
  <c r="M123" i="1"/>
  <c r="K123" i="1"/>
  <c r="E123" i="1"/>
  <c r="W122" i="1"/>
  <c r="U122" i="1"/>
  <c r="S122" i="1"/>
  <c r="Q122" i="1"/>
  <c r="O122" i="1"/>
  <c r="M122" i="1"/>
  <c r="K122" i="1"/>
  <c r="E122" i="1"/>
  <c r="W121" i="1"/>
  <c r="U121" i="1"/>
  <c r="S121" i="1"/>
  <c r="Q121" i="1"/>
  <c r="O121" i="1"/>
  <c r="M121" i="1"/>
  <c r="K121" i="1"/>
  <c r="E121" i="1"/>
  <c r="W120" i="1"/>
  <c r="U120" i="1"/>
  <c r="S120" i="1"/>
  <c r="Q120" i="1"/>
  <c r="O120" i="1"/>
  <c r="M120" i="1"/>
  <c r="K120" i="1"/>
  <c r="E120" i="1"/>
  <c r="W119" i="1"/>
  <c r="U119" i="1"/>
  <c r="S119" i="1"/>
  <c r="Q119" i="1"/>
  <c r="O119" i="1"/>
  <c r="M119" i="1"/>
  <c r="K119" i="1"/>
  <c r="E119" i="1"/>
  <c r="W118" i="1"/>
  <c r="U118" i="1"/>
  <c r="S118" i="1"/>
  <c r="Q118" i="1"/>
  <c r="O118" i="1"/>
  <c r="M118" i="1"/>
  <c r="K118" i="1"/>
  <c r="E118" i="1"/>
  <c r="W117" i="1"/>
  <c r="U117" i="1"/>
  <c r="S117" i="1"/>
  <c r="Q117" i="1"/>
  <c r="O117" i="1"/>
  <c r="M117" i="1"/>
  <c r="K117" i="1"/>
  <c r="E117" i="1"/>
  <c r="W116" i="1"/>
  <c r="U116" i="1"/>
  <c r="S116" i="1"/>
  <c r="Q116" i="1"/>
  <c r="O116" i="1"/>
  <c r="M116" i="1"/>
  <c r="K116" i="1"/>
  <c r="E116" i="1"/>
  <c r="W115" i="1"/>
  <c r="U115" i="1"/>
  <c r="S115" i="1"/>
  <c r="Q115" i="1"/>
  <c r="O115" i="1"/>
  <c r="M115" i="1"/>
  <c r="K115" i="1"/>
  <c r="E115" i="1"/>
  <c r="W114" i="1"/>
  <c r="U114" i="1"/>
  <c r="S114" i="1"/>
  <c r="Q114" i="1"/>
  <c r="O114" i="1"/>
  <c r="M114" i="1"/>
  <c r="K114" i="1"/>
  <c r="E114" i="1"/>
  <c r="W113" i="1"/>
  <c r="U113" i="1"/>
  <c r="S113" i="1"/>
  <c r="Q113" i="1"/>
  <c r="O113" i="1"/>
  <c r="M113" i="1"/>
  <c r="K113" i="1"/>
  <c r="E113" i="1"/>
  <c r="W112" i="1"/>
  <c r="U112" i="1"/>
  <c r="S112" i="1"/>
  <c r="Q112" i="1"/>
  <c r="O112" i="1"/>
  <c r="M112" i="1"/>
  <c r="K112" i="1"/>
  <c r="E112" i="1"/>
  <c r="W111" i="1"/>
  <c r="U111" i="1"/>
  <c r="S111" i="1"/>
  <c r="Q111" i="1"/>
  <c r="O111" i="1"/>
  <c r="M111" i="1"/>
  <c r="K111" i="1"/>
  <c r="E111" i="1"/>
  <c r="W110" i="1"/>
  <c r="U110" i="1"/>
  <c r="S110" i="1"/>
  <c r="Q110" i="1"/>
  <c r="O110" i="1"/>
  <c r="M110" i="1"/>
  <c r="K110" i="1"/>
  <c r="E110" i="1"/>
  <c r="W109" i="1"/>
  <c r="U109" i="1"/>
  <c r="S109" i="1"/>
  <c r="Q109" i="1"/>
  <c r="O109" i="1"/>
  <c r="M109" i="1"/>
  <c r="K109" i="1"/>
  <c r="E109" i="1"/>
  <c r="W108" i="1"/>
  <c r="U108" i="1"/>
  <c r="S108" i="1"/>
  <c r="Q108" i="1"/>
  <c r="O108" i="1"/>
  <c r="M108" i="1"/>
  <c r="K108" i="1"/>
  <c r="E108" i="1"/>
  <c r="W107" i="1"/>
  <c r="U107" i="1"/>
  <c r="S107" i="1"/>
  <c r="Q107" i="1"/>
  <c r="O107" i="1"/>
  <c r="M107" i="1"/>
  <c r="K107" i="1"/>
  <c r="E107" i="1"/>
  <c r="W106" i="1"/>
  <c r="U106" i="1"/>
  <c r="S106" i="1"/>
  <c r="Q106" i="1"/>
  <c r="O106" i="1"/>
  <c r="M106" i="1"/>
  <c r="K106" i="1"/>
  <c r="E106" i="1"/>
  <c r="W105" i="1"/>
  <c r="U105" i="1"/>
  <c r="S105" i="1"/>
  <c r="Q105" i="1"/>
  <c r="O105" i="1"/>
  <c r="M105" i="1"/>
  <c r="K105" i="1"/>
  <c r="E105" i="1"/>
  <c r="W104" i="1"/>
  <c r="U104" i="1"/>
  <c r="S104" i="1"/>
  <c r="Q104" i="1"/>
  <c r="O104" i="1"/>
  <c r="M104" i="1"/>
  <c r="K104" i="1"/>
  <c r="E104" i="1"/>
  <c r="W103" i="1"/>
  <c r="U103" i="1"/>
  <c r="S103" i="1"/>
  <c r="Q103" i="1"/>
  <c r="O103" i="1"/>
  <c r="M103" i="1"/>
  <c r="K103" i="1"/>
  <c r="E103" i="1"/>
  <c r="W102" i="1"/>
  <c r="U102" i="1"/>
  <c r="S102" i="1"/>
  <c r="Q102" i="1"/>
  <c r="O102" i="1"/>
  <c r="M102" i="1"/>
  <c r="K102" i="1"/>
  <c r="E102" i="1"/>
  <c r="W101" i="1"/>
  <c r="U101" i="1"/>
  <c r="S101" i="1"/>
  <c r="Q101" i="1"/>
  <c r="O101" i="1"/>
  <c r="M101" i="1"/>
  <c r="K101" i="1"/>
  <c r="E101" i="1"/>
  <c r="W100" i="1"/>
  <c r="U100" i="1"/>
  <c r="S100" i="1"/>
  <c r="Q100" i="1"/>
  <c r="O100" i="1"/>
  <c r="M100" i="1"/>
  <c r="K100" i="1"/>
  <c r="E100" i="1"/>
  <c r="W99" i="1"/>
  <c r="U99" i="1"/>
  <c r="S99" i="1"/>
  <c r="Q99" i="1"/>
  <c r="O99" i="1"/>
  <c r="M99" i="1"/>
  <c r="K99" i="1"/>
  <c r="E99" i="1"/>
  <c r="W98" i="1"/>
  <c r="U98" i="1"/>
  <c r="S98" i="1"/>
  <c r="Q98" i="1"/>
  <c r="O98" i="1"/>
  <c r="M98" i="1"/>
  <c r="K98" i="1"/>
  <c r="E98" i="1"/>
  <c r="W97" i="1"/>
  <c r="U97" i="1"/>
  <c r="S97" i="1"/>
  <c r="Q97" i="1"/>
  <c r="O97" i="1"/>
  <c r="M97" i="1"/>
  <c r="K97" i="1"/>
  <c r="E97" i="1"/>
  <c r="W96" i="1"/>
  <c r="U96" i="1"/>
  <c r="S96" i="1"/>
  <c r="Q96" i="1"/>
  <c r="O96" i="1"/>
  <c r="M96" i="1"/>
  <c r="K96" i="1"/>
  <c r="E96" i="1"/>
  <c r="W95" i="1"/>
  <c r="U95" i="1"/>
  <c r="S95" i="1"/>
  <c r="Q95" i="1"/>
  <c r="O95" i="1"/>
  <c r="M95" i="1"/>
  <c r="K95" i="1"/>
  <c r="E95" i="1"/>
  <c r="W94" i="1"/>
  <c r="U94" i="1"/>
  <c r="S94" i="1"/>
  <c r="Q94" i="1"/>
  <c r="O94" i="1"/>
  <c r="M94" i="1"/>
  <c r="K94" i="1"/>
  <c r="E94" i="1"/>
  <c r="W93" i="1"/>
  <c r="U93" i="1"/>
  <c r="S93" i="1"/>
  <c r="Q93" i="1"/>
  <c r="O93" i="1"/>
  <c r="M93" i="1"/>
  <c r="K93" i="1"/>
  <c r="E93" i="1"/>
  <c r="W92" i="1"/>
  <c r="U92" i="1"/>
  <c r="S92" i="1"/>
  <c r="Q92" i="1"/>
  <c r="O92" i="1"/>
  <c r="M92" i="1"/>
  <c r="K92" i="1"/>
  <c r="E92" i="1"/>
  <c r="W91" i="1"/>
  <c r="U91" i="1"/>
  <c r="S91" i="1"/>
  <c r="Q91" i="1"/>
  <c r="O91" i="1"/>
  <c r="M91" i="1"/>
  <c r="K91" i="1"/>
  <c r="E91" i="1"/>
  <c r="W90" i="1"/>
  <c r="U90" i="1"/>
  <c r="S90" i="1"/>
  <c r="Q90" i="1"/>
  <c r="O90" i="1"/>
  <c r="M90" i="1"/>
  <c r="K90" i="1"/>
  <c r="E90" i="1"/>
  <c r="W89" i="1"/>
  <c r="U89" i="1"/>
  <c r="S89" i="1"/>
  <c r="Q89" i="1"/>
  <c r="O89" i="1"/>
  <c r="M89" i="1"/>
  <c r="K89" i="1"/>
  <c r="E89" i="1"/>
  <c r="W88" i="1"/>
  <c r="U88" i="1"/>
  <c r="S88" i="1"/>
  <c r="Q88" i="1"/>
  <c r="O88" i="1"/>
  <c r="M88" i="1"/>
  <c r="K88" i="1"/>
  <c r="E88" i="1"/>
  <c r="W87" i="1"/>
  <c r="U87" i="1"/>
  <c r="S87" i="1"/>
  <c r="Q87" i="1"/>
  <c r="O87" i="1"/>
  <c r="M87" i="1"/>
  <c r="K87" i="1"/>
  <c r="E87" i="1"/>
  <c r="W86" i="1"/>
  <c r="U86" i="1"/>
  <c r="S86" i="1"/>
  <c r="Q86" i="1"/>
  <c r="O86" i="1"/>
  <c r="M86" i="1"/>
  <c r="K86" i="1"/>
  <c r="E86" i="1"/>
  <c r="W85" i="1"/>
  <c r="U85" i="1"/>
  <c r="S85" i="1"/>
  <c r="Q85" i="1"/>
  <c r="O85" i="1"/>
  <c r="M85" i="1"/>
  <c r="K85" i="1"/>
  <c r="E85" i="1"/>
  <c r="W84" i="1"/>
  <c r="U84" i="1"/>
  <c r="S84" i="1"/>
  <c r="Q84" i="1"/>
  <c r="O84" i="1"/>
  <c r="M84" i="1"/>
  <c r="K84" i="1"/>
  <c r="E84" i="1"/>
  <c r="W83" i="1"/>
  <c r="U83" i="1"/>
  <c r="S83" i="1"/>
  <c r="Q83" i="1"/>
  <c r="O83" i="1"/>
  <c r="M83" i="1"/>
  <c r="K83" i="1"/>
  <c r="E83" i="1"/>
  <c r="W82" i="1"/>
  <c r="U82" i="1"/>
  <c r="S82" i="1"/>
  <c r="Q82" i="1"/>
  <c r="O82" i="1"/>
  <c r="M82" i="1"/>
  <c r="K82" i="1"/>
  <c r="E82" i="1"/>
  <c r="W81" i="1"/>
  <c r="U81" i="1"/>
  <c r="S81" i="1"/>
  <c r="Q81" i="1"/>
  <c r="O81" i="1"/>
  <c r="M81" i="1"/>
  <c r="K81" i="1"/>
  <c r="E81" i="1"/>
  <c r="W80" i="1"/>
  <c r="U80" i="1"/>
  <c r="S80" i="1"/>
  <c r="Q80" i="1"/>
  <c r="O80" i="1"/>
  <c r="M80" i="1"/>
  <c r="K80" i="1"/>
  <c r="E80" i="1"/>
  <c r="W79" i="1"/>
  <c r="U79" i="1"/>
  <c r="S79" i="1"/>
  <c r="Q79" i="1"/>
  <c r="O79" i="1"/>
  <c r="M79" i="1"/>
  <c r="K79" i="1"/>
  <c r="E79" i="1"/>
  <c r="W78" i="1"/>
  <c r="U78" i="1"/>
  <c r="S78" i="1"/>
  <c r="Q78" i="1"/>
  <c r="O78" i="1"/>
  <c r="M78" i="1"/>
  <c r="K78" i="1"/>
  <c r="E78" i="1"/>
  <c r="W77" i="1"/>
  <c r="U77" i="1"/>
  <c r="S77" i="1"/>
  <c r="Q77" i="1"/>
  <c r="O77" i="1"/>
  <c r="M77" i="1"/>
  <c r="K77" i="1"/>
  <c r="E77" i="1"/>
  <c r="W76" i="1"/>
  <c r="U76" i="1"/>
  <c r="S76" i="1"/>
  <c r="Q76" i="1"/>
  <c r="O76" i="1"/>
  <c r="M76" i="1"/>
  <c r="K76" i="1"/>
  <c r="E76" i="1"/>
  <c r="W75" i="1"/>
  <c r="U75" i="1"/>
  <c r="S75" i="1"/>
  <c r="Q75" i="1"/>
  <c r="O75" i="1"/>
  <c r="M75" i="1"/>
  <c r="K75" i="1"/>
  <c r="E75" i="1"/>
  <c r="W74" i="1"/>
  <c r="U74" i="1"/>
  <c r="S74" i="1"/>
  <c r="Q74" i="1"/>
  <c r="O74" i="1"/>
  <c r="M74" i="1"/>
  <c r="K74" i="1"/>
  <c r="E74" i="1"/>
  <c r="W73" i="1"/>
  <c r="U73" i="1"/>
  <c r="S73" i="1"/>
  <c r="Q73" i="1"/>
  <c r="O73" i="1"/>
  <c r="M73" i="1"/>
  <c r="K73" i="1"/>
  <c r="E73" i="1"/>
  <c r="W72" i="1"/>
  <c r="U72" i="1"/>
  <c r="S72" i="1"/>
  <c r="Q72" i="1"/>
  <c r="O72" i="1"/>
  <c r="M72" i="1"/>
  <c r="K72" i="1"/>
  <c r="E72" i="1"/>
  <c r="W71" i="1"/>
  <c r="U71" i="1"/>
  <c r="S71" i="1"/>
  <c r="Q71" i="1"/>
  <c r="O71" i="1"/>
  <c r="M71" i="1"/>
  <c r="K71" i="1"/>
  <c r="E71" i="1"/>
  <c r="W70" i="1"/>
  <c r="U70" i="1"/>
  <c r="S70" i="1"/>
  <c r="Q70" i="1"/>
  <c r="O70" i="1"/>
  <c r="M70" i="1"/>
  <c r="K70" i="1"/>
  <c r="E70" i="1"/>
  <c r="W69" i="1"/>
  <c r="U69" i="1"/>
  <c r="S69" i="1"/>
  <c r="Q69" i="1"/>
  <c r="O69" i="1"/>
  <c r="M69" i="1"/>
  <c r="K69" i="1"/>
  <c r="E69" i="1"/>
  <c r="W68" i="1"/>
  <c r="U68" i="1"/>
  <c r="S68" i="1"/>
  <c r="Q68" i="1"/>
  <c r="O68" i="1"/>
  <c r="M68" i="1"/>
  <c r="K68" i="1"/>
  <c r="E68" i="1"/>
  <c r="W67" i="1"/>
  <c r="U67" i="1"/>
  <c r="S67" i="1"/>
  <c r="Q67" i="1"/>
  <c r="O67" i="1"/>
  <c r="M67" i="1"/>
  <c r="K67" i="1"/>
  <c r="E67" i="1"/>
  <c r="W66" i="1"/>
  <c r="U66" i="1"/>
  <c r="S66" i="1"/>
  <c r="Q66" i="1"/>
  <c r="O66" i="1"/>
  <c r="M66" i="1"/>
  <c r="K66" i="1"/>
  <c r="E66" i="1"/>
  <c r="W65" i="1"/>
  <c r="U65" i="1"/>
  <c r="L55" i="3" s="1"/>
  <c r="S65" i="1"/>
  <c r="M55" i="3" s="1"/>
  <c r="Q65" i="1"/>
  <c r="K55" i="3" s="1"/>
  <c r="O65" i="1"/>
  <c r="J55" i="3" s="1"/>
  <c r="M65" i="1"/>
  <c r="K65" i="1"/>
  <c r="E65" i="1"/>
  <c r="C55" i="3" s="1"/>
  <c r="W64" i="1"/>
  <c r="U64" i="1"/>
  <c r="L54" i="3" s="1"/>
  <c r="S64" i="1"/>
  <c r="M54" i="3" s="1"/>
  <c r="Q64" i="1"/>
  <c r="K54" i="3" s="1"/>
  <c r="O64" i="1"/>
  <c r="J54" i="3" s="1"/>
  <c r="M64" i="1"/>
  <c r="K64" i="1"/>
  <c r="E64" i="1"/>
  <c r="C54" i="3" s="1"/>
  <c r="W63" i="1"/>
  <c r="U63" i="1"/>
  <c r="L53" i="3" s="1"/>
  <c r="S63" i="1"/>
  <c r="M53" i="3" s="1"/>
  <c r="Q63" i="1"/>
  <c r="K53" i="3" s="1"/>
  <c r="O63" i="1"/>
  <c r="J53" i="3" s="1"/>
  <c r="M63" i="1"/>
  <c r="K63" i="1"/>
  <c r="E63" i="1"/>
  <c r="C53" i="3" s="1"/>
  <c r="W62" i="1"/>
  <c r="U62" i="1"/>
  <c r="L52" i="3" s="1"/>
  <c r="S62" i="1"/>
  <c r="M52" i="3" s="1"/>
  <c r="Q62" i="1"/>
  <c r="K52" i="3" s="1"/>
  <c r="O62" i="1"/>
  <c r="J52" i="3" s="1"/>
  <c r="M62" i="1"/>
  <c r="K62" i="1"/>
  <c r="E62" i="1"/>
  <c r="C52" i="3" s="1"/>
  <c r="W61" i="1"/>
  <c r="U61" i="1"/>
  <c r="L51" i="3" s="1"/>
  <c r="S61" i="1"/>
  <c r="M51" i="3" s="1"/>
  <c r="Q61" i="1"/>
  <c r="K51" i="3" s="1"/>
  <c r="O61" i="1"/>
  <c r="J51" i="3" s="1"/>
  <c r="M61" i="1"/>
  <c r="K61" i="1"/>
  <c r="E61" i="1"/>
  <c r="C51" i="3" s="1"/>
  <c r="W60" i="1"/>
  <c r="U60" i="1"/>
  <c r="L50" i="3" s="1"/>
  <c r="S60" i="1"/>
  <c r="M50" i="3" s="1"/>
  <c r="Q60" i="1"/>
  <c r="K50" i="3" s="1"/>
  <c r="O60" i="1"/>
  <c r="J50" i="3" s="1"/>
  <c r="M60" i="1"/>
  <c r="K60" i="1"/>
  <c r="E60" i="1"/>
  <c r="C50" i="3" s="1"/>
  <c r="W59" i="1"/>
  <c r="U59" i="1"/>
  <c r="L49" i="3" s="1"/>
  <c r="S59" i="1"/>
  <c r="M49" i="3" s="1"/>
  <c r="Q59" i="1"/>
  <c r="K49" i="3" s="1"/>
  <c r="O59" i="1"/>
  <c r="J49" i="3" s="1"/>
  <c r="M59" i="1"/>
  <c r="K59" i="1"/>
  <c r="E59" i="1"/>
  <c r="C49" i="3" s="1"/>
  <c r="W58" i="1"/>
  <c r="U58" i="1"/>
  <c r="L48" i="3" s="1"/>
  <c r="S58" i="1"/>
  <c r="M48" i="3" s="1"/>
  <c r="Q58" i="1"/>
  <c r="K48" i="3" s="1"/>
  <c r="O58" i="1"/>
  <c r="J48" i="3" s="1"/>
  <c r="M58" i="1"/>
  <c r="K58" i="1"/>
  <c r="E58" i="1"/>
  <c r="C48" i="3" s="1"/>
  <c r="W57" i="1"/>
  <c r="U57" i="1"/>
  <c r="L47" i="3" s="1"/>
  <c r="S57" i="1"/>
  <c r="M47" i="3" s="1"/>
  <c r="Q57" i="1"/>
  <c r="K47" i="3" s="1"/>
  <c r="O57" i="1"/>
  <c r="J47" i="3" s="1"/>
  <c r="M57" i="1"/>
  <c r="K57" i="1"/>
  <c r="E57" i="1"/>
  <c r="C47" i="3" s="1"/>
  <c r="W56" i="1"/>
  <c r="U56" i="1"/>
  <c r="L46" i="3" s="1"/>
  <c r="S56" i="1"/>
  <c r="M46" i="3" s="1"/>
  <c r="Q56" i="1"/>
  <c r="K46" i="3" s="1"/>
  <c r="O56" i="1"/>
  <c r="J46" i="3" s="1"/>
  <c r="M56" i="1"/>
  <c r="K56" i="1"/>
  <c r="E56" i="1"/>
  <c r="C46" i="3" s="1"/>
  <c r="W55" i="1"/>
  <c r="U55" i="1"/>
  <c r="L45" i="3" s="1"/>
  <c r="S55" i="1"/>
  <c r="M45" i="3" s="1"/>
  <c r="Q55" i="1"/>
  <c r="K45" i="3" s="1"/>
  <c r="O55" i="1"/>
  <c r="J45" i="3" s="1"/>
  <c r="M55" i="1"/>
  <c r="K55" i="1"/>
  <c r="E55" i="1"/>
  <c r="C45" i="3" s="1"/>
  <c r="W54" i="1"/>
  <c r="U54" i="1"/>
  <c r="L44" i="3" s="1"/>
  <c r="S54" i="1"/>
  <c r="M44" i="3" s="1"/>
  <c r="Q54" i="1"/>
  <c r="K44" i="3" s="1"/>
  <c r="O54" i="1"/>
  <c r="J44" i="3" s="1"/>
  <c r="M54" i="1"/>
  <c r="K54" i="1"/>
  <c r="E54" i="1"/>
  <c r="C44" i="3" s="1"/>
  <c r="W53" i="1"/>
  <c r="U53" i="1"/>
  <c r="L43" i="3" s="1"/>
  <c r="S53" i="1"/>
  <c r="M43" i="3" s="1"/>
  <c r="Q53" i="1"/>
  <c r="K43" i="3" s="1"/>
  <c r="O53" i="1"/>
  <c r="J43" i="3" s="1"/>
  <c r="M53" i="1"/>
  <c r="K53" i="1"/>
  <c r="E53" i="1"/>
  <c r="C43" i="3" s="1"/>
  <c r="W52" i="1"/>
  <c r="U52" i="1"/>
  <c r="L42" i="3" s="1"/>
  <c r="S52" i="1"/>
  <c r="M42" i="3" s="1"/>
  <c r="Q52" i="1"/>
  <c r="K42" i="3" s="1"/>
  <c r="O52" i="1"/>
  <c r="J42" i="3" s="1"/>
  <c r="M52" i="1"/>
  <c r="K52" i="1"/>
  <c r="E52" i="1"/>
  <c r="C42" i="3" s="1"/>
  <c r="W51" i="1"/>
  <c r="U51" i="1"/>
  <c r="L41" i="3" s="1"/>
  <c r="S51" i="1"/>
  <c r="M41" i="3" s="1"/>
  <c r="Q51" i="1"/>
  <c r="K41" i="3" s="1"/>
  <c r="O51" i="1"/>
  <c r="J41" i="3" s="1"/>
  <c r="M51" i="1"/>
  <c r="K51" i="1"/>
  <c r="E51" i="1"/>
  <c r="C41" i="3" s="1"/>
  <c r="W50" i="1"/>
  <c r="U50" i="1"/>
  <c r="L40" i="3" s="1"/>
  <c r="S50" i="1"/>
  <c r="M40" i="3" s="1"/>
  <c r="Q50" i="1"/>
  <c r="K40" i="3" s="1"/>
  <c r="O50" i="1"/>
  <c r="J40" i="3" s="1"/>
  <c r="M50" i="1"/>
  <c r="K50" i="1"/>
  <c r="E50" i="1"/>
  <c r="C40" i="3" s="1"/>
  <c r="W49" i="1"/>
  <c r="U49" i="1"/>
  <c r="L39" i="3" s="1"/>
  <c r="S49" i="1"/>
  <c r="M39" i="3" s="1"/>
  <c r="Q49" i="1"/>
  <c r="K39" i="3" s="1"/>
  <c r="O49" i="1"/>
  <c r="J39" i="3" s="1"/>
  <c r="M49" i="1"/>
  <c r="K49" i="1"/>
  <c r="E49" i="1"/>
  <c r="C39" i="3" s="1"/>
  <c r="W48" i="1"/>
  <c r="U48" i="1"/>
  <c r="L38" i="3" s="1"/>
  <c r="S48" i="1"/>
  <c r="M38" i="3" s="1"/>
  <c r="Q48" i="1"/>
  <c r="K38" i="3" s="1"/>
  <c r="O48" i="1"/>
  <c r="J38" i="3" s="1"/>
  <c r="M48" i="1"/>
  <c r="K48" i="1"/>
  <c r="E48" i="1"/>
  <c r="C38" i="3" s="1"/>
  <c r="W47" i="1"/>
  <c r="U47" i="1"/>
  <c r="L37" i="3" s="1"/>
  <c r="S47" i="1"/>
  <c r="M37" i="3" s="1"/>
  <c r="Q47" i="1"/>
  <c r="K37" i="3" s="1"/>
  <c r="O47" i="1"/>
  <c r="J37" i="3" s="1"/>
  <c r="M47" i="1"/>
  <c r="K47" i="1"/>
  <c r="E47" i="1"/>
  <c r="C37" i="3" s="1"/>
  <c r="W46" i="1"/>
  <c r="U46" i="1"/>
  <c r="L36" i="3" s="1"/>
  <c r="S46" i="1"/>
  <c r="M36" i="3" s="1"/>
  <c r="Q46" i="1"/>
  <c r="K36" i="3" s="1"/>
  <c r="O46" i="1"/>
  <c r="J36" i="3" s="1"/>
  <c r="M46" i="1"/>
  <c r="K46" i="1"/>
  <c r="E46" i="1"/>
  <c r="C36" i="3" s="1"/>
  <c r="W45" i="1"/>
  <c r="U45" i="1"/>
  <c r="L35" i="3" s="1"/>
  <c r="S45" i="1"/>
  <c r="M35" i="3" s="1"/>
  <c r="Q45" i="1"/>
  <c r="K35" i="3" s="1"/>
  <c r="O45" i="1"/>
  <c r="J35" i="3" s="1"/>
  <c r="M45" i="1"/>
  <c r="K45" i="1"/>
  <c r="E45" i="1"/>
  <c r="C35" i="3" s="1"/>
  <c r="W44" i="1"/>
  <c r="U44" i="1"/>
  <c r="L34" i="3" s="1"/>
  <c r="S44" i="1"/>
  <c r="M34" i="3" s="1"/>
  <c r="Q44" i="1"/>
  <c r="K34" i="3" s="1"/>
  <c r="O44" i="1"/>
  <c r="J34" i="3" s="1"/>
  <c r="M44" i="1"/>
  <c r="K44" i="1"/>
  <c r="E44" i="1"/>
  <c r="C34" i="3" s="1"/>
  <c r="W43" i="1"/>
  <c r="U43" i="1"/>
  <c r="L33" i="3" s="1"/>
  <c r="S43" i="1"/>
  <c r="M33" i="3" s="1"/>
  <c r="Q43" i="1"/>
  <c r="K33" i="3" s="1"/>
  <c r="O43" i="1"/>
  <c r="J33" i="3" s="1"/>
  <c r="M43" i="1"/>
  <c r="K43" i="1"/>
  <c r="E43" i="1"/>
  <c r="C33" i="3" s="1"/>
  <c r="W42" i="1"/>
  <c r="U42" i="1"/>
  <c r="L32" i="3" s="1"/>
  <c r="S42" i="1"/>
  <c r="M32" i="3" s="1"/>
  <c r="Q42" i="1"/>
  <c r="K32" i="3" s="1"/>
  <c r="O42" i="1"/>
  <c r="J32" i="3" s="1"/>
  <c r="M42" i="1"/>
  <c r="K42" i="1"/>
  <c r="E42" i="1"/>
  <c r="C32" i="3" s="1"/>
  <c r="W41" i="1"/>
  <c r="U41" i="1"/>
  <c r="L31" i="3" s="1"/>
  <c r="S41" i="1"/>
  <c r="M31" i="3" s="1"/>
  <c r="Q41" i="1"/>
  <c r="K31" i="3" s="1"/>
  <c r="O41" i="1"/>
  <c r="J31" i="3" s="1"/>
  <c r="M41" i="1"/>
  <c r="K41" i="1"/>
  <c r="E41" i="1"/>
  <c r="C31" i="3" s="1"/>
  <c r="W40" i="1"/>
  <c r="U40" i="1"/>
  <c r="L30" i="3" s="1"/>
  <c r="S40" i="1"/>
  <c r="M30" i="3" s="1"/>
  <c r="Q40" i="1"/>
  <c r="K30" i="3" s="1"/>
  <c r="O40" i="1"/>
  <c r="J30" i="3" s="1"/>
  <c r="M40" i="1"/>
  <c r="K40" i="1"/>
  <c r="E40" i="1"/>
  <c r="C30" i="3" s="1"/>
  <c r="W39" i="1"/>
  <c r="U39" i="1"/>
  <c r="L29" i="3" s="1"/>
  <c r="S39" i="1"/>
  <c r="M29" i="3" s="1"/>
  <c r="Q39" i="1"/>
  <c r="K29" i="3" s="1"/>
  <c r="O39" i="1"/>
  <c r="J29" i="3" s="1"/>
  <c r="M39" i="1"/>
  <c r="K39" i="1"/>
  <c r="E39" i="1"/>
  <c r="C29" i="3" s="1"/>
  <c r="W38" i="1"/>
  <c r="U38" i="1"/>
  <c r="L28" i="3" s="1"/>
  <c r="S38" i="1"/>
  <c r="M28" i="3" s="1"/>
  <c r="Q38" i="1"/>
  <c r="K28" i="3" s="1"/>
  <c r="O38" i="1"/>
  <c r="J28" i="3" s="1"/>
  <c r="M38" i="1"/>
  <c r="K38" i="1"/>
  <c r="E38" i="1"/>
  <c r="C28" i="3" s="1"/>
  <c r="W37" i="1"/>
  <c r="U37" i="1"/>
  <c r="L27" i="3" s="1"/>
  <c r="S37" i="1"/>
  <c r="M27" i="3" s="1"/>
  <c r="Q37" i="1"/>
  <c r="K27" i="3" s="1"/>
  <c r="O37" i="1"/>
  <c r="J27" i="3" s="1"/>
  <c r="M37" i="1"/>
  <c r="K37" i="1"/>
  <c r="E37" i="1"/>
  <c r="C27" i="3" s="1"/>
  <c r="W36" i="1"/>
  <c r="U36" i="1"/>
  <c r="L26" i="3" s="1"/>
  <c r="S36" i="1"/>
  <c r="M26" i="3" s="1"/>
  <c r="Q36" i="1"/>
  <c r="K26" i="3" s="1"/>
  <c r="O36" i="1"/>
  <c r="J26" i="3" s="1"/>
  <c r="M36" i="1"/>
  <c r="K36" i="1"/>
  <c r="E36" i="1"/>
  <c r="C26" i="3" s="1"/>
  <c r="W35" i="1"/>
  <c r="U35" i="1"/>
  <c r="L25" i="3" s="1"/>
  <c r="S35" i="1"/>
  <c r="M25" i="3" s="1"/>
  <c r="Q35" i="1"/>
  <c r="K25" i="3" s="1"/>
  <c r="O35" i="1"/>
  <c r="J25" i="3" s="1"/>
  <c r="M35" i="1"/>
  <c r="K35" i="1"/>
  <c r="E35" i="1"/>
  <c r="C25" i="3" s="1"/>
  <c r="W34" i="1"/>
  <c r="U34" i="1"/>
  <c r="L24" i="3" s="1"/>
  <c r="S34" i="1"/>
  <c r="M24" i="3" s="1"/>
  <c r="Q34" i="1"/>
  <c r="K24" i="3" s="1"/>
  <c r="O34" i="1"/>
  <c r="J24" i="3" s="1"/>
  <c r="M34" i="1"/>
  <c r="K34" i="1"/>
  <c r="E34" i="1"/>
  <c r="C24" i="3" s="1"/>
  <c r="W33" i="1"/>
  <c r="U33" i="1"/>
  <c r="L23" i="3" s="1"/>
  <c r="S33" i="1"/>
  <c r="M23" i="3" s="1"/>
  <c r="Q33" i="1"/>
  <c r="K23" i="3" s="1"/>
  <c r="O33" i="1"/>
  <c r="J23" i="3" s="1"/>
  <c r="M33" i="1"/>
  <c r="K33" i="1"/>
  <c r="E33" i="1"/>
  <c r="C23" i="3" s="1"/>
  <c r="W32" i="1"/>
  <c r="U32" i="1"/>
  <c r="L22" i="3" s="1"/>
  <c r="S32" i="1"/>
  <c r="M22" i="3" s="1"/>
  <c r="Q32" i="1"/>
  <c r="K22" i="3" s="1"/>
  <c r="O32" i="1"/>
  <c r="J22" i="3" s="1"/>
  <c r="M32" i="1"/>
  <c r="K32" i="1"/>
  <c r="E32" i="1"/>
  <c r="C22" i="3" s="1"/>
  <c r="W31" i="1"/>
  <c r="U31" i="1"/>
  <c r="L21" i="3" s="1"/>
  <c r="S31" i="1"/>
  <c r="M21" i="3" s="1"/>
  <c r="Q31" i="1"/>
  <c r="K21" i="3" s="1"/>
  <c r="O31" i="1"/>
  <c r="J21" i="3" s="1"/>
  <c r="M31" i="1"/>
  <c r="K31" i="1"/>
  <c r="E31" i="1"/>
  <c r="C21" i="3" s="1"/>
  <c r="W30" i="1"/>
  <c r="U30" i="1"/>
  <c r="L20" i="3" s="1"/>
  <c r="S30" i="1"/>
  <c r="M20" i="3" s="1"/>
  <c r="Q30" i="1"/>
  <c r="K20" i="3" s="1"/>
  <c r="O30" i="1"/>
  <c r="J20" i="3" s="1"/>
  <c r="M30" i="1"/>
  <c r="K30" i="1"/>
  <c r="E30" i="1"/>
  <c r="C20" i="3" s="1"/>
  <c r="W29" i="1"/>
  <c r="U29" i="1"/>
  <c r="L19" i="3" s="1"/>
  <c r="S29" i="1"/>
  <c r="M19" i="3" s="1"/>
  <c r="Q29" i="1"/>
  <c r="K19" i="3" s="1"/>
  <c r="O29" i="1"/>
  <c r="J19" i="3" s="1"/>
  <c r="M29" i="1"/>
  <c r="K29" i="1"/>
  <c r="E29" i="1"/>
  <c r="C19" i="3" s="1"/>
  <c r="W28" i="1"/>
  <c r="U28" i="1"/>
  <c r="L18" i="3" s="1"/>
  <c r="S28" i="1"/>
  <c r="M18" i="3" s="1"/>
  <c r="Q28" i="1"/>
  <c r="K18" i="3" s="1"/>
  <c r="O28" i="1"/>
  <c r="J18" i="3" s="1"/>
  <c r="M28" i="1"/>
  <c r="K28" i="1"/>
  <c r="E28" i="1"/>
  <c r="C18" i="3" s="1"/>
  <c r="W27" i="1"/>
  <c r="U27" i="1"/>
  <c r="L17" i="3" s="1"/>
  <c r="S27" i="1"/>
  <c r="M17" i="3" s="1"/>
  <c r="Q27" i="1"/>
  <c r="K17" i="3" s="1"/>
  <c r="O27" i="1"/>
  <c r="J17" i="3" s="1"/>
  <c r="M27" i="1"/>
  <c r="K27" i="1"/>
  <c r="E27" i="1"/>
  <c r="C17" i="3" s="1"/>
  <c r="W26" i="1"/>
  <c r="U26" i="1"/>
  <c r="L16" i="3" s="1"/>
  <c r="S26" i="1"/>
  <c r="M16" i="3" s="1"/>
  <c r="Q26" i="1"/>
  <c r="K16" i="3" s="1"/>
  <c r="O26" i="1"/>
  <c r="J16" i="3" s="1"/>
  <c r="M26" i="1"/>
  <c r="K26" i="1"/>
  <c r="E26" i="1"/>
  <c r="C16" i="3" s="1"/>
  <c r="W25" i="1"/>
  <c r="U25" i="1"/>
  <c r="L15" i="3" s="1"/>
  <c r="S25" i="1"/>
  <c r="M15" i="3" s="1"/>
  <c r="Q25" i="1"/>
  <c r="K15" i="3" s="1"/>
  <c r="O25" i="1"/>
  <c r="J15" i="3" s="1"/>
  <c r="M25" i="1"/>
  <c r="K25" i="1"/>
  <c r="E25" i="1"/>
  <c r="C15" i="3" s="1"/>
  <c r="W24" i="1"/>
  <c r="U24" i="1"/>
  <c r="L14" i="3" s="1"/>
  <c r="S24" i="1"/>
  <c r="M14" i="3" s="1"/>
  <c r="Q24" i="1"/>
  <c r="K14" i="3" s="1"/>
  <c r="O24" i="1"/>
  <c r="J14" i="3" s="1"/>
  <c r="M24" i="1"/>
  <c r="K24" i="1"/>
  <c r="E24" i="1"/>
  <c r="C14" i="3" s="1"/>
  <c r="W23" i="1"/>
  <c r="U23" i="1"/>
  <c r="L13" i="3" s="1"/>
  <c r="S23" i="1"/>
  <c r="M13" i="3" s="1"/>
  <c r="Q23" i="1"/>
  <c r="K13" i="3" s="1"/>
  <c r="O23" i="1"/>
  <c r="J13" i="3" s="1"/>
  <c r="M23" i="1"/>
  <c r="K23" i="1"/>
  <c r="E23" i="1"/>
  <c r="C13" i="3" s="1"/>
  <c r="W22" i="1"/>
  <c r="U22" i="1"/>
  <c r="L12" i="3" s="1"/>
  <c r="S22" i="1"/>
  <c r="M12" i="3" s="1"/>
  <c r="Q22" i="1"/>
  <c r="K12" i="3" s="1"/>
  <c r="O22" i="1"/>
  <c r="J12" i="3" s="1"/>
  <c r="M22" i="1"/>
  <c r="K22" i="1"/>
  <c r="E22" i="1"/>
  <c r="C12" i="3" s="1"/>
  <c r="W21" i="1"/>
  <c r="U21" i="1"/>
  <c r="L11" i="3" s="1"/>
  <c r="S21" i="1"/>
  <c r="M11" i="3" s="1"/>
  <c r="Q21" i="1"/>
  <c r="K11" i="3" s="1"/>
  <c r="O21" i="1"/>
  <c r="J11" i="3" s="1"/>
  <c r="M21" i="1"/>
  <c r="K21" i="1"/>
  <c r="E21" i="1"/>
  <c r="C11" i="3" s="1"/>
  <c r="W20" i="1"/>
  <c r="U20" i="1"/>
  <c r="L10" i="3" s="1"/>
  <c r="S20" i="1"/>
  <c r="M10" i="3" s="1"/>
  <c r="Q20" i="1"/>
  <c r="K10" i="3" s="1"/>
  <c r="O20" i="1"/>
  <c r="J10" i="3" s="1"/>
  <c r="M20" i="1"/>
  <c r="K20" i="1"/>
  <c r="E20" i="1"/>
  <c r="C10" i="3" s="1"/>
  <c r="W19" i="1"/>
  <c r="U19" i="1"/>
  <c r="L9" i="3" s="1"/>
  <c r="S19" i="1"/>
  <c r="M9" i="3" s="1"/>
  <c r="Q19" i="1"/>
  <c r="K9" i="3" s="1"/>
  <c r="O19" i="1"/>
  <c r="J9" i="3" s="1"/>
  <c r="M19" i="1"/>
  <c r="K19" i="1"/>
  <c r="E19" i="1"/>
  <c r="C9" i="3" s="1"/>
  <c r="W18" i="1"/>
  <c r="U18" i="1"/>
  <c r="L8" i="3" s="1"/>
  <c r="S18" i="1"/>
  <c r="M8" i="3" s="1"/>
  <c r="Q18" i="1"/>
  <c r="K8" i="3" s="1"/>
  <c r="O18" i="1"/>
  <c r="J8" i="3" s="1"/>
  <c r="M18" i="1"/>
  <c r="K18" i="1"/>
  <c r="E18" i="1"/>
  <c r="C8" i="3" s="1"/>
  <c r="W17" i="1"/>
  <c r="U17" i="1"/>
  <c r="L7" i="3" s="1"/>
  <c r="S17" i="1"/>
  <c r="M7" i="3" s="1"/>
  <c r="Q17" i="1"/>
  <c r="K7" i="3" s="1"/>
  <c r="O17" i="1"/>
  <c r="J7" i="3" s="1"/>
  <c r="M17" i="1"/>
  <c r="K17" i="1"/>
  <c r="E17" i="1"/>
  <c r="C7" i="3" s="1"/>
  <c r="W16" i="1"/>
  <c r="U16" i="1"/>
  <c r="L6" i="3" s="1"/>
  <c r="S16" i="1"/>
  <c r="M6" i="3" s="1"/>
  <c r="Q16" i="1"/>
  <c r="K6" i="3" s="1"/>
  <c r="O16" i="1"/>
  <c r="J6" i="3" s="1"/>
  <c r="M16" i="1"/>
  <c r="K16" i="1"/>
  <c r="E16" i="1"/>
  <c r="C6" i="3" s="1"/>
  <c r="W15" i="1"/>
  <c r="U15" i="1"/>
  <c r="L5" i="3" s="1"/>
  <c r="S15" i="1"/>
  <c r="M5" i="3" s="1"/>
  <c r="Q15" i="1"/>
  <c r="K5" i="3" s="1"/>
  <c r="O15" i="1"/>
  <c r="J5" i="3" s="1"/>
  <c r="M15" i="1"/>
  <c r="K15" i="1"/>
  <c r="E15" i="1"/>
  <c r="C5" i="3" s="1"/>
  <c r="W14" i="1"/>
  <c r="U14" i="1"/>
  <c r="L4" i="3" s="1"/>
  <c r="S14" i="1"/>
  <c r="M4" i="3" s="1"/>
  <c r="Q14" i="1"/>
  <c r="K4" i="3" s="1"/>
  <c r="O14" i="1"/>
  <c r="J4" i="3" s="1"/>
  <c r="M14" i="1"/>
  <c r="K14" i="1"/>
  <c r="E14" i="1"/>
  <c r="C4" i="3" s="1"/>
  <c r="W13" i="1"/>
  <c r="U13" i="1"/>
  <c r="L3" i="3" s="1"/>
  <c r="S13" i="1"/>
  <c r="M3" i="3" s="1"/>
  <c r="Q13" i="1"/>
  <c r="K3" i="3" s="1"/>
  <c r="O13" i="1"/>
  <c r="J3" i="3" s="1"/>
  <c r="M13" i="1"/>
  <c r="K13" i="1"/>
  <c r="E13" i="1"/>
  <c r="C3" i="3" s="1"/>
  <c r="W12" i="1"/>
  <c r="U12" i="1"/>
  <c r="L2" i="3" s="1"/>
  <c r="S12" i="1"/>
  <c r="M2" i="3" s="1"/>
  <c r="Q12" i="1"/>
  <c r="K2" i="3" s="1"/>
  <c r="O12" i="1"/>
  <c r="J2" i="3" s="1"/>
  <c r="M12" i="1"/>
  <c r="K12" i="1"/>
  <c r="E12" i="1"/>
  <c r="C2" i="3" s="1"/>
  <c r="A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C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(Remorque &gt;3.5T est un VL&gt;3.5T)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D1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saisie par menu déroulant
Remorque&lt;3.5T &amp; Engin manutention : Laisser vide
	-Océaliz</t>
        </r>
      </text>
    </comment>
    <comment ref="F11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G1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H1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I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J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L1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les Minibus, Engins et Remorques
	-Océaliz</t>
        </r>
      </text>
    </comment>
    <comment ref="N11" authorId="0" shapeId="0" xr:uid="{00000000-0006-0000-0000-000008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Laisser la cellule vide pour 1 engin ou 1 remorque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P11" authorId="0" shapeId="0" xr:uid="{00000000-0006-0000-0000-00000B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Garantie proposée uniquement pour les formules FE3 et FE4
</t>
        </r>
        <r>
          <rPr>
            <sz val="11"/>
            <color rgb="FF000000"/>
            <rFont val="Calibri"/>
            <family val="2"/>
          </rPr>
          <t xml:space="preserve">Garantie non compatible avec l'assurance des Engins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R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saisie par menu déroulant
Garantie proposée uniquement pour les formules FE3 et FE4
	-Océaliz</t>
        </r>
      </text>
    </comment>
    <comment ref="T1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l'assurance des Engins et des Remorques
Garantie à appliquer obligatoirement pour les Formules FE2, FE3 et FE4, et en option avec la formule FE1
	-Océaliz</t>
        </r>
      </text>
    </comment>
    <comment ref="V1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saisie d'un montant libre (nombre)
Saisie obligatoire pour les Formules FE2, FE3 et FE4 des catégories : 
C, F, ou tout vehicule d'une valeur estimée &gt; 100k€
	-Océaliz</t>
        </r>
      </text>
    </comment>
  </commentList>
</comments>
</file>

<file path=xl/sharedStrings.xml><?xml version="1.0" encoding="utf-8"?>
<sst xmlns="http://schemas.openxmlformats.org/spreadsheetml/2006/main" count="164" uniqueCount="128">
  <si>
    <t>Les cellules à remplir sont :</t>
  </si>
  <si>
    <t>les cellules sur fond jaune</t>
  </si>
  <si>
    <t>Au delà de 200 véhicules, voir Océaliz</t>
  </si>
  <si>
    <t>Le fichier est saisissable sur une version d'Excel 2010 ou postérieure</t>
  </si>
  <si>
    <t># vehicule</t>
  </si>
  <si>
    <t>Date d'effet</t>
  </si>
  <si>
    <t>Code Catégories</t>
  </si>
  <si>
    <t>SOUS Catégories</t>
  </si>
  <si>
    <t>zone de controle</t>
  </si>
  <si>
    <t>Immatriculation</t>
  </si>
  <si>
    <t>Marque-Modèle/type</t>
  </si>
  <si>
    <t>Date de mise en circulation</t>
  </si>
  <si>
    <t>Zone de ciculation</t>
  </si>
  <si>
    <t>Formules à appliquer</t>
  </si>
  <si>
    <t xml:space="preserve">Assistance </t>
  </si>
  <si>
    <t xml:space="preserve">OPTION Assistance  </t>
  </si>
  <si>
    <t>Contenu</t>
  </si>
  <si>
    <t>OPTION CONTENU</t>
  </si>
  <si>
    <t>Individuelle conducteur</t>
  </si>
  <si>
    <t>Valeur estimée du véhicule (€)</t>
  </si>
  <si>
    <t>Abréviation Assistance &amp; code</t>
  </si>
  <si>
    <t>Assistance</t>
  </si>
  <si>
    <t>CODE ASSISTANCE</t>
  </si>
  <si>
    <t>Formule</t>
  </si>
  <si>
    <t>Code Formule</t>
  </si>
  <si>
    <t>A : véhicule classique</t>
  </si>
  <si>
    <t>PA : P1</t>
  </si>
  <si>
    <t>Formule Eco-PA</t>
  </si>
  <si>
    <t>P1</t>
  </si>
  <si>
    <t>FE1 : RC DR</t>
  </si>
  <si>
    <t>FE1</t>
  </si>
  <si>
    <t>avec contenu en option (sauf engin de chantier)</t>
  </si>
  <si>
    <t>B : utilitaire &lt; 3.5t</t>
  </si>
  <si>
    <t>CONF : P2</t>
  </si>
  <si>
    <t>Formule Eco-Confort</t>
  </si>
  <si>
    <t>P2</t>
  </si>
  <si>
    <r>
      <rPr>
        <sz val="11"/>
        <color theme="1"/>
        <rFont val="Calibri"/>
        <family val="2"/>
      </rPr>
      <t>FE2 : RC DR</t>
    </r>
    <r>
      <rPr>
        <sz val="11"/>
        <color theme="1"/>
        <rFont val="Calibri"/>
        <family val="2"/>
      </rPr>
      <t xml:space="preserve"> V/INC</t>
    </r>
    <r>
      <rPr>
        <sz val="11"/>
        <color theme="1"/>
        <rFont val="Calibri"/>
        <family val="2"/>
      </rPr>
      <t xml:space="preserve"> IC</t>
    </r>
  </si>
  <si>
    <t>FE2</t>
  </si>
  <si>
    <t>adapté engins manutention ; contenu en option sur les autres catégories de véhicules</t>
  </si>
  <si>
    <t>C : véhicule lourd &gt; 3.5t</t>
  </si>
  <si>
    <t>BASE : P3</t>
  </si>
  <si>
    <t>Formule de base</t>
  </si>
  <si>
    <t>P3</t>
  </si>
  <si>
    <t>FE3 : RC DR V/INC BDG Contenu IC</t>
  </si>
  <si>
    <t>FE3</t>
  </si>
  <si>
    <t>avec IC obligatoire (sauf veh lourds) et Contenu en option (IC non disponible pour remorque)</t>
  </si>
  <si>
    <t>E : Engin de manutention ≤  1,5 T</t>
  </si>
  <si>
    <t>VU : P4</t>
  </si>
  <si>
    <t>Formule utilitaire</t>
  </si>
  <si>
    <t>P4</t>
  </si>
  <si>
    <t>FE4 : Tous risques</t>
  </si>
  <si>
    <t>FE4</t>
  </si>
  <si>
    <t>F : Engin de chantier</t>
  </si>
  <si>
    <t>VU PLUS : P5</t>
  </si>
  <si>
    <t>Formule utilitaire Plus</t>
  </si>
  <si>
    <t>P5</t>
  </si>
  <si>
    <t>G : Minibus (9-17pl)</t>
  </si>
  <si>
    <t>PL PAV : P6</t>
  </si>
  <si>
    <t>Panne –Accident-Vol –option 2000€</t>
  </si>
  <si>
    <t>P6</t>
  </si>
  <si>
    <t>H : Remorque &lt; 3.5T</t>
  </si>
  <si>
    <t>PL AV : P7</t>
  </si>
  <si>
    <t>Accident-Vol –option 2000€</t>
  </si>
  <si>
    <t>P7</t>
  </si>
  <si>
    <t>I : Autocollaborateur</t>
  </si>
  <si>
    <t>Sous-Catégories</t>
  </si>
  <si>
    <t>CV fiscaux pour Veh classiques, Veh utilitaires, Minibus &amp; autocollaborateur</t>
  </si>
  <si>
    <t>1 à 5 CV : C1</t>
  </si>
  <si>
    <t>NUMZON</t>
  </si>
  <si>
    <t>6 à 8 CV : C2</t>
  </si>
  <si>
    <t>Oui</t>
  </si>
  <si>
    <t>Marie galante : 1</t>
  </si>
  <si>
    <t>9 à 11 CV : C3</t>
  </si>
  <si>
    <t>Non</t>
  </si>
  <si>
    <t>Martinique : 2</t>
  </si>
  <si>
    <t>&gt; 11 CV : C4</t>
  </si>
  <si>
    <t>Guadeloupe : 3</t>
  </si>
  <si>
    <t>Tonnage Poids Lourds</t>
  </si>
  <si>
    <t>IC</t>
  </si>
  <si>
    <t>St Martin - Sint Maarten : 4</t>
  </si>
  <si>
    <t>&gt; 3.5T - 7.5T : L0</t>
  </si>
  <si>
    <t>Guyane : 5</t>
  </si>
  <si>
    <t>&gt; 7.5T - 10T : L1</t>
  </si>
  <si>
    <t>France Metropole : 6</t>
  </si>
  <si>
    <t>&gt; 10T - 12T : L2</t>
  </si>
  <si>
    <t>Réunion : 9</t>
  </si>
  <si>
    <t>&gt; 12T -  15T : L3</t>
  </si>
  <si>
    <t>CONTENU</t>
  </si>
  <si>
    <t>St-Barth : 10</t>
  </si>
  <si>
    <t>&gt; 15T - 20T : L4</t>
  </si>
  <si>
    <t>&gt; 20T -  25T : L5</t>
  </si>
  <si>
    <t>&gt; 25T - 30T : L6</t>
  </si>
  <si>
    <t>&gt; 30T - 35T : L7</t>
  </si>
  <si>
    <t>Options Contenu</t>
  </si>
  <si>
    <t>&gt; 35T -  40T : L8</t>
  </si>
  <si>
    <t>Contenu et aménagements 5 000€ : CA1</t>
  </si>
  <si>
    <t>&gt; 40T : L9</t>
  </si>
  <si>
    <t>Contenu et aménagements 10 000€ : CA2</t>
  </si>
  <si>
    <t>Engins de chantier</t>
  </si>
  <si>
    <t>Contenu et aménagements 20 000€ : CA3</t>
  </si>
  <si>
    <t>Chargeuse : CH</t>
  </si>
  <si>
    <t>Mini-chargeuse : MC</t>
  </si>
  <si>
    <t>pelleteuse : PT</t>
  </si>
  <si>
    <t>Tractopelle : TP</t>
  </si>
  <si>
    <t>Nacelle : NA</t>
  </si>
  <si>
    <t>Buildozer : BD</t>
  </si>
  <si>
    <t>Scraper : SC</t>
  </si>
  <si>
    <t>Rouleau compressseur : RC</t>
  </si>
  <si>
    <t>Dumper : DP</t>
  </si>
  <si>
    <t>Niveleuse : NV</t>
  </si>
  <si>
    <t>Remorque &amp; Engin manutention : Laisser vide</t>
  </si>
  <si>
    <t>Garantie à appliquer</t>
  </si>
  <si>
    <t>FP-167-LX</t>
  </si>
  <si>
    <t>VOLVO FH</t>
  </si>
  <si>
    <t>Pour soumettre une flotte Entreprise</t>
  </si>
  <si>
    <t>FLOTTE ENTREPRISE</t>
  </si>
  <si>
    <t xml:space="preserve">/!\  ATTENTION  /!\  </t>
  </si>
  <si>
    <t>Erreur - Saisie non compatible = Rectifier la saisie</t>
  </si>
  <si>
    <t>Si "Zone de contrôle" affiche :</t>
  </si>
  <si>
    <t xml:space="preserve"> =&gt; Merci de rectifier votre saisie</t>
  </si>
  <si>
    <r>
      <t xml:space="preserve">     </t>
    </r>
    <r>
      <rPr>
        <b/>
        <sz val="11"/>
        <color rgb="FFFFC000"/>
        <rFont val="Calibri"/>
        <family val="2"/>
      </rPr>
      <t>o</t>
    </r>
    <r>
      <rPr>
        <sz val="11"/>
        <color rgb="FFFFC000"/>
        <rFont val="Calibri"/>
        <family val="2"/>
      </rPr>
      <t xml:space="preserve"> Fichier de chargement V7 - Renommé au nom de l'entreprise</t>
    </r>
  </si>
  <si>
    <t xml:space="preserve">     + Relevé de sinistralité</t>
  </si>
  <si>
    <t xml:space="preserve">     + Etats de parcs de chaque années</t>
  </si>
  <si>
    <t xml:space="preserve">     + Conditions concurrence dans la mesure du possible</t>
  </si>
  <si>
    <r>
      <rPr>
        <b/>
        <sz val="12"/>
        <color rgb="FFFFC000"/>
        <rFont val="Calibri"/>
        <family val="2"/>
      </rPr>
      <t xml:space="preserve">2. </t>
    </r>
    <r>
      <rPr>
        <sz val="12"/>
        <color rgb="FFFFC000"/>
        <rFont val="Calibri"/>
        <family val="2"/>
      </rPr>
      <t>Compléter les parties en jaune   =  Les zones de contrôle doivent passer en bleu</t>
    </r>
  </si>
  <si>
    <r>
      <rPr>
        <b/>
        <sz val="12"/>
        <color rgb="FFFFC000"/>
        <rFont val="Calibri"/>
        <family val="2"/>
      </rPr>
      <t>1.</t>
    </r>
    <r>
      <rPr>
        <sz val="12"/>
        <color rgb="FFFFC000"/>
        <rFont val="Calibri"/>
        <family val="2"/>
      </rPr>
      <t xml:space="preserve"> Télécharger ce fichier de chargement sur votre ordinateur</t>
    </r>
  </si>
  <si>
    <r>
      <rPr>
        <b/>
        <sz val="12"/>
        <color rgb="FFFFC000"/>
        <rFont val="Calibri"/>
        <family val="2"/>
      </rPr>
      <t>3.</t>
    </r>
    <r>
      <rPr>
        <sz val="12"/>
        <color rgb="FFFFC000"/>
        <rFont val="Calibri"/>
        <family val="2"/>
      </rPr>
      <t xml:space="preserve"> Envoyer à l'adresse suivante : </t>
    </r>
    <r>
      <rPr>
        <b/>
        <sz val="12"/>
        <color rgb="FFFFC000"/>
        <rFont val="Calibri"/>
        <family val="2"/>
      </rPr>
      <t>production@ocealiz.fr</t>
    </r>
  </si>
  <si>
    <t>Attention au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</si>
</sst>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\ [$€-1]"/>
  </numFmts>
  <fonts count="2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548DD4"/>
      <name val="Calibri"/>
      <family val="2"/>
    </font>
    <font>
      <sz val="10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FFC000"/>
      <name val="Calibri"/>
      <family val="2"/>
    </font>
    <font>
      <b/>
      <sz val="12"/>
      <color rgb="FFFFC000"/>
      <name val="Calibri"/>
      <family val="2"/>
    </font>
    <font>
      <sz val="11"/>
      <color rgb="FFFFC000"/>
      <name val="Calibri"/>
      <family val="2"/>
    </font>
    <font>
      <sz val="12"/>
      <color rgb="FFFFC000"/>
      <name val="Calibri"/>
      <family val="2"/>
      <scheme val="minor"/>
    </font>
    <font>
      <b/>
      <sz val="26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theme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403152"/>
      </right>
      <top/>
      <bottom style="medium">
        <color rgb="FF000000"/>
      </bottom>
      <diagonal/>
    </border>
    <border>
      <left/>
      <right style="dotted">
        <color rgb="FF403152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6" borderId="13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6" borderId="14" xfId="0" applyFont="1" applyFill="1" applyBorder="1" applyAlignment="1">
      <alignment horizontal="center"/>
    </xf>
    <xf numFmtId="0" fontId="2" fillId="0" borderId="15" xfId="0" quotePrefix="1" applyFont="1" applyBorder="1"/>
    <xf numFmtId="0" fontId="2" fillId="6" borderId="16" xfId="0" applyFont="1" applyFill="1" applyBorder="1"/>
    <xf numFmtId="0" fontId="2" fillId="0" borderId="17" xfId="0" applyFont="1" applyBorder="1" applyAlignment="1">
      <alignment horizontal="center"/>
    </xf>
    <xf numFmtId="0" fontId="2" fillId="0" borderId="0" xfId="0" quotePrefix="1" applyFont="1"/>
    <xf numFmtId="0" fontId="2" fillId="6" borderId="18" xfId="0" applyFont="1" applyFill="1" applyBorder="1"/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6" borderId="22" xfId="0" applyFont="1" applyFill="1" applyBorder="1"/>
    <xf numFmtId="0" fontId="2" fillId="0" borderId="23" xfId="0" applyFont="1" applyBorder="1" applyAlignment="1">
      <alignment horizontal="center"/>
    </xf>
    <xf numFmtId="0" fontId="2" fillId="6" borderId="24" xfId="0" applyFont="1" applyFill="1" applyBorder="1"/>
    <xf numFmtId="0" fontId="2" fillId="0" borderId="25" xfId="0" applyFont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21" xfId="0" applyFont="1" applyFill="1" applyBorder="1"/>
    <xf numFmtId="0" fontId="2" fillId="6" borderId="27" xfId="0" applyFont="1" applyFill="1" applyBorder="1"/>
    <xf numFmtId="0" fontId="2" fillId="0" borderId="28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26" xfId="0" applyFont="1" applyFill="1" applyBorder="1"/>
    <xf numFmtId="0" fontId="2" fillId="6" borderId="21" xfId="0" applyFont="1" applyFill="1" applyBorder="1" applyAlignment="1">
      <alignment vertical="center"/>
    </xf>
    <xf numFmtId="0" fontId="2" fillId="6" borderId="26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0" fillId="2" borderId="1" xfId="0" applyFont="1" applyFill="1" applyBorder="1"/>
    <xf numFmtId="0" fontId="12" fillId="9" borderId="0" xfId="0" applyFont="1" applyFill="1"/>
    <xf numFmtId="0" fontId="13" fillId="8" borderId="1" xfId="0" applyFont="1" applyFill="1" applyBorder="1" applyAlignment="1">
      <alignment horizontal="left"/>
    </xf>
    <xf numFmtId="0" fontId="15" fillId="8" borderId="1" xfId="0" applyFont="1" applyFill="1" applyBorder="1"/>
    <xf numFmtId="0" fontId="16" fillId="7" borderId="0" xfId="0" applyFont="1" applyFill="1"/>
    <xf numFmtId="0" fontId="17" fillId="2" borderId="1" xfId="0" applyFont="1" applyFill="1" applyBorder="1" applyAlignment="1">
      <alignment vertical="center"/>
    </xf>
    <xf numFmtId="0" fontId="21" fillId="8" borderId="1" xfId="1" applyFill="1" applyBorder="1"/>
    <xf numFmtId="14" fontId="2" fillId="3" borderId="1" xfId="0" applyNumberFormat="1" applyFont="1" applyFill="1" applyBorder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3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0</xdr:rowOff>
    </xdr:from>
    <xdr:to>
      <xdr:col>1</xdr:col>
      <xdr:colOff>838200</xdr:colOff>
      <xdr:row>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0FF0CC-AF81-F612-6FE4-B190593A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" y="0"/>
          <a:ext cx="1461135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6"/>
  <sheetViews>
    <sheetView tabSelected="1" zoomScale="118" zoomScaleNormal="118" workbookViewId="0">
      <selection activeCell="E8" sqref="E8"/>
    </sheetView>
  </sheetViews>
  <sheetFormatPr baseColWidth="10" defaultColWidth="14.42578125" defaultRowHeight="15" customHeight="1" x14ac:dyDescent="0.25"/>
  <cols>
    <col min="1" max="1" width="10" customWidth="1"/>
    <col min="2" max="2" width="15.5703125" customWidth="1"/>
    <col min="3" max="3" width="30.42578125" customWidth="1"/>
    <col min="4" max="4" width="16.42578125" customWidth="1"/>
    <col min="5" max="5" width="29" customWidth="1"/>
    <col min="6" max="6" width="15.28515625" customWidth="1"/>
    <col min="7" max="7" width="23" customWidth="1"/>
    <col min="8" max="8" width="25.42578125" customWidth="1"/>
    <col min="9" max="9" width="24.7109375" customWidth="1"/>
    <col min="10" max="10" width="32.42578125" customWidth="1"/>
    <col min="11" max="11" width="29" customWidth="1"/>
    <col min="12" max="12" width="10.7109375" customWidth="1"/>
    <col min="13" max="13" width="29.140625" customWidth="1"/>
    <col min="14" max="14" width="18.85546875" customWidth="1"/>
    <col min="15" max="15" width="32.42578125" customWidth="1"/>
    <col min="16" max="16" width="9.140625" customWidth="1"/>
    <col min="17" max="17" width="32.42578125" customWidth="1"/>
    <col min="18" max="18" width="37.28515625" customWidth="1"/>
    <col min="19" max="19" width="30.7109375" customWidth="1"/>
    <col min="20" max="20" width="22.42578125" customWidth="1"/>
    <col min="21" max="21" width="29.85546875" customWidth="1"/>
    <col min="22" max="22" width="28.7109375" customWidth="1"/>
    <col min="23" max="23" width="29.140625" customWidth="1"/>
    <col min="24" max="26" width="9.140625" customWidth="1"/>
  </cols>
  <sheetData>
    <row r="1" spans="1:27" x14ac:dyDescent="0.25">
      <c r="A1" s="1"/>
      <c r="B1" s="1"/>
      <c r="C1" s="1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thickBot="1" x14ac:dyDescent="0.35">
      <c r="A2" s="1"/>
      <c r="B2" s="1"/>
      <c r="C2" s="1"/>
      <c r="D2" s="1"/>
      <c r="E2" s="1"/>
      <c r="F2" s="66" t="s">
        <v>114</v>
      </c>
      <c r="G2" s="65"/>
      <c r="H2" s="65"/>
      <c r="I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45" customHeight="1" x14ac:dyDescent="0.25">
      <c r="A3" s="1"/>
      <c r="B3" s="1"/>
      <c r="C3" s="70" t="s">
        <v>115</v>
      </c>
      <c r="E3" s="1"/>
      <c r="F3" s="67" t="s">
        <v>125</v>
      </c>
      <c r="G3" s="68"/>
      <c r="H3" s="68"/>
      <c r="I3" s="68"/>
      <c r="J3" s="77" t="s">
        <v>116</v>
      </c>
      <c r="K3" s="7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x14ac:dyDescent="0.25">
      <c r="A4" s="1"/>
      <c r="B4" s="1"/>
      <c r="C4" s="4"/>
      <c r="D4" s="1"/>
      <c r="E4" s="1"/>
      <c r="F4" s="67" t="s">
        <v>124</v>
      </c>
      <c r="G4" s="68"/>
      <c r="H4" s="68"/>
      <c r="I4" s="68"/>
      <c r="J4" s="79" t="s">
        <v>118</v>
      </c>
      <c r="K4" s="8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x14ac:dyDescent="0.25">
      <c r="A5" s="1" t="s">
        <v>0</v>
      </c>
      <c r="B5" s="1"/>
      <c r="C5" s="64" t="s">
        <v>1</v>
      </c>
      <c r="D5" s="1"/>
      <c r="E5" s="1"/>
      <c r="F5" s="67" t="s">
        <v>126</v>
      </c>
      <c r="G5" s="68"/>
      <c r="H5" s="71"/>
      <c r="I5" s="68"/>
      <c r="J5" s="81" t="s">
        <v>117</v>
      </c>
      <c r="K5" s="8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thickBot="1" x14ac:dyDescent="0.3">
      <c r="A6" s="1" t="s">
        <v>2</v>
      </c>
      <c r="B6" s="1"/>
      <c r="C6" s="4"/>
      <c r="D6" s="1"/>
      <c r="E6" s="1"/>
      <c r="F6" s="68" t="s">
        <v>120</v>
      </c>
      <c r="G6" s="68"/>
      <c r="H6" s="68"/>
      <c r="I6" s="68"/>
      <c r="J6" s="83" t="s">
        <v>119</v>
      </c>
      <c r="K6" s="8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x14ac:dyDescent="0.25">
      <c r="A7" s="5" t="s">
        <v>3</v>
      </c>
      <c r="B7" s="1"/>
      <c r="C7" s="4"/>
      <c r="D7" s="1"/>
      <c r="E7" s="1"/>
      <c r="F7" s="67" t="s">
        <v>121</v>
      </c>
      <c r="G7" s="68"/>
      <c r="H7" s="68"/>
      <c r="I7" s="68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5">
      <c r="A8" s="5"/>
      <c r="B8" s="1"/>
      <c r="C8" s="4"/>
      <c r="D8" s="1"/>
      <c r="E8" s="1"/>
      <c r="F8" s="69" t="s">
        <v>122</v>
      </c>
      <c r="G8" s="68"/>
      <c r="H8" s="68"/>
      <c r="I8" s="68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x14ac:dyDescent="0.25">
      <c r="B9" s="1"/>
      <c r="C9" s="4"/>
      <c r="D9" s="1"/>
      <c r="E9" s="1"/>
      <c r="F9" s="69" t="s">
        <v>123</v>
      </c>
      <c r="G9" s="68"/>
      <c r="H9" s="68"/>
      <c r="I9" s="68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3.45" customHeight="1" x14ac:dyDescent="0.25">
      <c r="A10" s="3"/>
      <c r="B10" s="76" t="s">
        <v>127</v>
      </c>
      <c r="C10" s="2"/>
      <c r="D10" s="3"/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6" t="s">
        <v>4</v>
      </c>
      <c r="B11" s="7" t="s">
        <v>5</v>
      </c>
      <c r="C11" s="7" t="s">
        <v>6</v>
      </c>
      <c r="D11" s="8" t="s">
        <v>7</v>
      </c>
      <c r="E11" s="9" t="s">
        <v>8</v>
      </c>
      <c r="F11" s="8" t="s">
        <v>9</v>
      </c>
      <c r="G11" s="8" t="s">
        <v>10</v>
      </c>
      <c r="H11" s="8" t="s">
        <v>11</v>
      </c>
      <c r="I11" s="7" t="s">
        <v>12</v>
      </c>
      <c r="J11" s="7" t="s">
        <v>13</v>
      </c>
      <c r="K11" s="9" t="s">
        <v>8</v>
      </c>
      <c r="L11" s="7" t="s">
        <v>14</v>
      </c>
      <c r="M11" s="9" t="s">
        <v>8</v>
      </c>
      <c r="N11" s="7" t="s">
        <v>15</v>
      </c>
      <c r="O11" s="9" t="s">
        <v>8</v>
      </c>
      <c r="P11" s="7" t="s">
        <v>16</v>
      </c>
      <c r="Q11" s="9" t="s">
        <v>8</v>
      </c>
      <c r="R11" s="7" t="s">
        <v>17</v>
      </c>
      <c r="S11" s="9" t="s">
        <v>8</v>
      </c>
      <c r="T11" s="7" t="s">
        <v>18</v>
      </c>
      <c r="U11" s="10" t="s">
        <v>8</v>
      </c>
      <c r="V11" s="7" t="s">
        <v>19</v>
      </c>
      <c r="W11" s="10" t="s">
        <v>8</v>
      </c>
      <c r="X11" s="2"/>
      <c r="Y11" s="2"/>
      <c r="Z11" s="2"/>
      <c r="AA11" s="2"/>
    </row>
    <row r="12" spans="1:27" ht="15" customHeight="1" x14ac:dyDescent="0.25">
      <c r="A12" s="12">
        <v>1</v>
      </c>
      <c r="B12" s="72">
        <v>46054</v>
      </c>
      <c r="C12" s="13" t="s">
        <v>39</v>
      </c>
      <c r="D12" s="14" t="s">
        <v>89</v>
      </c>
      <c r="E12" s="15" t="str">
        <f t="shared" ref="E12:E211" si="0">IF(AND(OR(C12="E : Engin de manutention ≤  1,5 T",C12="H : Remorque &lt; 3.5T"),D12=""),"Ok",
IF(AND(C12="G : Minibus (9-17pl)",OR(D12="6 à 8 CV : C2",D12="9 à 11 CV : C3",D12="&gt; 11 CV : C4")),"Ok",
IF(AND(OR(C12="A : véhicule classique",C12="I : Autocollaborateur",C12="B : utilitaire &lt; 3.5t"),OR(D12="1 à 5 CV : C1",D12="6 à 8 CV : C2",D12="9 à 11 CV : C3",D12="&gt; 11 CV : C4")),"Ok",
IF(AND(C12="F : Engin de chantier",OR(D12="Chargeuse : CH",D12="Mini-Chargeuse : MC",D12="pelleteuse : PT",D12="Tractopelle : TP",D12="Nacelle : NA",D12="Buildozer : BD",D12="Scraper",D12="Rouleau compressseur : RC",D12="Dumper : DP",D12="Niveleuse : NV")),"Ok",
IF(AND(C12="C : véhicule lourd &gt; 3.5t",OR(D12="&gt; 3.5T - 7.5T : L0",D12="&gt; 7.5T - 10T : L1",D12="&gt; 10T - 12T : L2",D12="&gt; 12T -  15T : L3",D12="&gt; 15T - 20T : L4",D12="&gt; 20T -  25T : L5",D12="&gt; 25T - 30T : L6",D12="&gt; 30T - 35T : L7",D12="&gt; 35T -  40T : L8",D12="&gt; 40T : L9")),"Ok",
"Erreur - Saisie non compatible !")))))</f>
        <v>Ok</v>
      </c>
      <c r="F12" s="14" t="s">
        <v>112</v>
      </c>
      <c r="G12" s="14" t="s">
        <v>113</v>
      </c>
      <c r="H12" s="75">
        <v>43909</v>
      </c>
      <c r="I12" s="13" t="s">
        <v>81</v>
      </c>
      <c r="J12" s="13" t="s">
        <v>50</v>
      </c>
      <c r="K12" s="16" t="str">
        <f t="shared" ref="K12:K211" si="1">IF(AND(C12="F : Engin de chantier",J12&lt;&gt;"FE1 : RC DR"),"Erreur - compatibilité Formule",
IF(AND(C12="E : Engin de manutention ≤  1,5 T",OR(J12="FE3 : RC DR V/INC BDG Contenu IC",J12="FE4 : Tous risques")),"Erreur - compatibilité Formule",
IF(C12="","Erreur - catégorie à préciser",
"formule compatible")))</f>
        <v>formule compatible</v>
      </c>
      <c r="L12" s="13" t="s">
        <v>70</v>
      </c>
      <c r="M12" s="17" t="str">
        <f t="shared" ref="M12:M211" si="2">IF(AND(OR(C12="E : Engin de manutention ≤  1,5 T",C12="F : Engin de chantier",C12="G : Minibus (9-17pl)",C12="H : Remorque &lt; 3.5T"),L12="Oui"),"Erreur - Saisie non compatible !",
IF(L12="","Erreur - assistance à préciser",
"Ok - assistance possible"))</f>
        <v>Ok - assistance possible</v>
      </c>
      <c r="N12" s="13" t="s">
        <v>57</v>
      </c>
      <c r="O12" s="15" t="str">
        <f t="shared" ref="O12:O211" si="3">IF(AND(L12="Non",N12=""),"Ok",
IF(AND(C12="B : utilitaire &lt; 3.5t",L12="Oui",OR(N12="VU : P4",N12="VU PLUS : P5")),"Ok",
IF(AND(OR(C12="A : véhicule classique",C12="I : Autocollaborateur"),L12="Oui",OR(N12="PA : P1",N12="CONF : P2",N12="BASE : P3")),"Ok",
IF(AND(C12="C : véhicule lourd &gt; 3.5t",L12="Oui",OR(N12="PL PAV : P6",N12="PL AV : P7")),"Ok",
"Erreur - Saisie non compatible !"))))</f>
        <v>Ok</v>
      </c>
      <c r="P12" s="13" t="s">
        <v>70</v>
      </c>
      <c r="Q12" s="15" t="str">
        <f t="shared" ref="Q12:Q211" si="4">IF(P12="Non","Ok",
IF(AND(C12&lt;&gt;"E : Engin de manutention ≤  1,5 T",C12&lt;&gt;"F : Engin de chantier",OR(J12="FE4 : Tous risques",J12="FE3 : RC DR V/INC BDG Contenu IC")),"Ok","Erreur - saisie non compatible"))</f>
        <v>Ok</v>
      </c>
      <c r="R12" s="13" t="s">
        <v>95</v>
      </c>
      <c r="S12" s="15" t="str">
        <f t="shared" ref="S12:S211" si="5">IF(AND(P12="Non",R12=""),"Ok",
IF(AND(C12&lt;&gt;"E : Engin de manutention ≤  1,5 T",C12&lt;&gt;"F : Engin de chantier",C12&lt;&gt;"G : Minibus (9-17pl)",OR(J12="FE4 : Tous risques",J12="FE3 : RC DR V/INC BDG Contenu IC"),R12&lt;&gt;"",P12="Oui"),"Ok",
IF(AND(P12="Oui",C12="G : Minibus (9-17pl)",R12="Contenu et aménagements 5 000€ : CA1"),"Ok",
"Erreur - saisie non compatible")))</f>
        <v>Ok</v>
      </c>
      <c r="T12" s="13" t="s">
        <v>70</v>
      </c>
      <c r="U12" s="15" t="str">
        <f t="shared" ref="U12:U211" si="6">IF(AND(T12="Non",J12="FE1 : RC DR"),"Ok",
IF(AND(OR(C12="E : Engin de manutention ≤  1,5 T",C12="F : Engin de chantier",C12="H : Remorque &lt; 3.5T",C12="C : véhicule lourd &gt; 3.5t"),T12="Non"),"Ok",
IF(AND(OR(C12&lt;&gt;"E : Engin de manutention ≤  1,5 T",C12&lt;&gt;"F : Engin de chantier",C12&lt;&gt;"H : Remorque &lt; 3.5T"),T12="Oui"),"Ok",
"Erreur - saisie non compatible")))</f>
        <v>Ok</v>
      </c>
      <c r="V12" s="18">
        <v>80000</v>
      </c>
      <c r="W12" s="15" t="str">
        <f t="shared" ref="W12:W211" si="7">IF(AND(V12="",J12="FE1 : RC DR"),"Ok",
IF(AND(OR(V12="",V12&lt;100),J12&lt;&gt;"FE1 : RC DR"),"Erreur - saisie à préciser",
IF(AND(ISNUMBER(V12),V12&gt;175000),"/!\",
IF(AND(ISNUMBER(V12),V12&lt;=175000),"Ok",
"Erreur - saisie non compatible"))))</f>
        <v>Ok</v>
      </c>
      <c r="X12" s="2"/>
      <c r="Y12" s="2"/>
      <c r="Z12" s="2"/>
      <c r="AA12" s="2"/>
    </row>
    <row r="13" spans="1:27" ht="17.25" customHeight="1" x14ac:dyDescent="0.25">
      <c r="A13" s="12">
        <v>2</v>
      </c>
      <c r="B13" s="72"/>
      <c r="C13" s="13"/>
      <c r="D13" s="14"/>
      <c r="E13" s="15" t="str">
        <f t="shared" si="0"/>
        <v>Erreur - Saisie non compatible !</v>
      </c>
      <c r="F13" s="14"/>
      <c r="G13" s="14"/>
      <c r="H13" s="75"/>
      <c r="I13" s="13"/>
      <c r="J13" s="13"/>
      <c r="K13" s="16" t="str">
        <f t="shared" si="1"/>
        <v>Erreur - catégorie à préciser</v>
      </c>
      <c r="L13" s="13"/>
      <c r="M13" s="17" t="str">
        <f t="shared" si="2"/>
        <v>Erreur - assistance à préciser</v>
      </c>
      <c r="N13" s="13"/>
      <c r="O13" s="15" t="str">
        <f t="shared" si="3"/>
        <v>Erreur - Saisie non compatible !</v>
      </c>
      <c r="P13" s="13"/>
      <c r="Q13" s="15" t="str">
        <f t="shared" si="4"/>
        <v>Erreur - saisie non compatible</v>
      </c>
      <c r="R13" s="13"/>
      <c r="S13" s="15" t="str">
        <f t="shared" si="5"/>
        <v>Erreur - saisie non compatible</v>
      </c>
      <c r="T13" s="13"/>
      <c r="U13" s="15" t="str">
        <f t="shared" si="6"/>
        <v>Erreur - saisie non compatible</v>
      </c>
      <c r="V13" s="18"/>
      <c r="W13" s="15" t="str">
        <f t="shared" si="7"/>
        <v>Erreur - saisie à préciser</v>
      </c>
      <c r="X13" s="2"/>
      <c r="Y13" s="2"/>
      <c r="Z13" s="2"/>
      <c r="AA13" s="2"/>
    </row>
    <row r="14" spans="1:27" ht="17.25" customHeight="1" x14ac:dyDescent="0.25">
      <c r="A14" s="12">
        <v>3</v>
      </c>
      <c r="B14" s="72"/>
      <c r="C14" s="13"/>
      <c r="D14" s="14"/>
      <c r="E14" s="15" t="str">
        <f t="shared" si="0"/>
        <v>Erreur - Saisie non compatible !</v>
      </c>
      <c r="F14" s="14"/>
      <c r="G14" s="14"/>
      <c r="H14" s="75"/>
      <c r="I14" s="13"/>
      <c r="J14" s="13"/>
      <c r="K14" s="16" t="str">
        <f t="shared" si="1"/>
        <v>Erreur - catégorie à préciser</v>
      </c>
      <c r="L14" s="13"/>
      <c r="M14" s="17" t="str">
        <f t="shared" si="2"/>
        <v>Erreur - assistance à préciser</v>
      </c>
      <c r="N14" s="13"/>
      <c r="O14" s="15" t="str">
        <f t="shared" si="3"/>
        <v>Erreur - Saisie non compatible !</v>
      </c>
      <c r="P14" s="13"/>
      <c r="Q14" s="15" t="str">
        <f t="shared" si="4"/>
        <v>Erreur - saisie non compatible</v>
      </c>
      <c r="R14" s="13"/>
      <c r="S14" s="15" t="str">
        <f t="shared" si="5"/>
        <v>Erreur - saisie non compatible</v>
      </c>
      <c r="T14" s="13"/>
      <c r="U14" s="15" t="str">
        <f t="shared" si="6"/>
        <v>Erreur - saisie non compatible</v>
      </c>
      <c r="V14" s="18"/>
      <c r="W14" s="15" t="str">
        <f t="shared" si="7"/>
        <v>Erreur - saisie à préciser</v>
      </c>
      <c r="X14" s="2"/>
      <c r="Y14" s="2"/>
      <c r="Z14" s="2"/>
      <c r="AA14" s="2"/>
    </row>
    <row r="15" spans="1:27" ht="17.25" customHeight="1" x14ac:dyDescent="0.25">
      <c r="A15" s="12">
        <v>4</v>
      </c>
      <c r="B15" s="72"/>
      <c r="C15" s="13"/>
      <c r="D15" s="14"/>
      <c r="E15" s="15" t="str">
        <f t="shared" si="0"/>
        <v>Erreur - Saisie non compatible !</v>
      </c>
      <c r="F15" s="14"/>
      <c r="G15" s="14"/>
      <c r="H15" s="75"/>
      <c r="I15" s="13"/>
      <c r="J15" s="13"/>
      <c r="K15" s="16" t="str">
        <f t="shared" si="1"/>
        <v>Erreur - catégorie à préciser</v>
      </c>
      <c r="L15" s="13"/>
      <c r="M15" s="17" t="str">
        <f t="shared" si="2"/>
        <v>Erreur - assistance à préciser</v>
      </c>
      <c r="N15" s="13"/>
      <c r="O15" s="15" t="str">
        <f t="shared" si="3"/>
        <v>Erreur - Saisie non compatible !</v>
      </c>
      <c r="P15" s="13"/>
      <c r="Q15" s="15" t="str">
        <f t="shared" si="4"/>
        <v>Erreur - saisie non compatible</v>
      </c>
      <c r="R15" s="13"/>
      <c r="S15" s="15" t="str">
        <f t="shared" si="5"/>
        <v>Erreur - saisie non compatible</v>
      </c>
      <c r="T15" s="13"/>
      <c r="U15" s="15" t="str">
        <f t="shared" si="6"/>
        <v>Erreur - saisie non compatible</v>
      </c>
      <c r="V15" s="18"/>
      <c r="W15" s="15" t="str">
        <f t="shared" si="7"/>
        <v>Erreur - saisie à préciser</v>
      </c>
      <c r="X15" s="2"/>
      <c r="Y15" s="2"/>
      <c r="Z15" s="2"/>
      <c r="AA15" s="2"/>
    </row>
    <row r="16" spans="1:27" ht="17.25" customHeight="1" x14ac:dyDescent="0.25">
      <c r="A16" s="12">
        <v>5</v>
      </c>
      <c r="B16" s="72"/>
      <c r="C16" s="13"/>
      <c r="D16" s="14"/>
      <c r="E16" s="15" t="str">
        <f t="shared" si="0"/>
        <v>Erreur - Saisie non compatible !</v>
      </c>
      <c r="F16" s="14"/>
      <c r="G16" s="14"/>
      <c r="H16" s="75"/>
      <c r="I16" s="13"/>
      <c r="J16" s="13"/>
      <c r="K16" s="16" t="str">
        <f t="shared" si="1"/>
        <v>Erreur - catégorie à préciser</v>
      </c>
      <c r="L16" s="13"/>
      <c r="M16" s="17" t="str">
        <f t="shared" si="2"/>
        <v>Erreur - assistance à préciser</v>
      </c>
      <c r="N16" s="13"/>
      <c r="O16" s="15" t="str">
        <f t="shared" si="3"/>
        <v>Erreur - Saisie non compatible !</v>
      </c>
      <c r="P16" s="13"/>
      <c r="Q16" s="15" t="str">
        <f t="shared" si="4"/>
        <v>Erreur - saisie non compatible</v>
      </c>
      <c r="R16" s="13"/>
      <c r="S16" s="15" t="str">
        <f t="shared" si="5"/>
        <v>Erreur - saisie non compatible</v>
      </c>
      <c r="T16" s="13"/>
      <c r="U16" s="15" t="str">
        <f t="shared" si="6"/>
        <v>Erreur - saisie non compatible</v>
      </c>
      <c r="V16" s="18"/>
      <c r="W16" s="15" t="str">
        <f t="shared" si="7"/>
        <v>Erreur - saisie à préciser</v>
      </c>
      <c r="X16" s="2"/>
      <c r="Y16" s="2"/>
      <c r="Z16" s="2"/>
      <c r="AA16" s="2"/>
    </row>
    <row r="17" spans="1:27" ht="17.25" customHeight="1" x14ac:dyDescent="0.25">
      <c r="A17" s="12">
        <v>6</v>
      </c>
      <c r="B17" s="72"/>
      <c r="C17" s="13"/>
      <c r="D17" s="14"/>
      <c r="E17" s="15" t="str">
        <f t="shared" si="0"/>
        <v>Erreur - Saisie non compatible !</v>
      </c>
      <c r="F17" s="14"/>
      <c r="G17" s="14"/>
      <c r="H17" s="75"/>
      <c r="I17" s="13"/>
      <c r="J17" s="13"/>
      <c r="K17" s="16" t="str">
        <f t="shared" si="1"/>
        <v>Erreur - catégorie à préciser</v>
      </c>
      <c r="L17" s="13"/>
      <c r="M17" s="17" t="str">
        <f t="shared" si="2"/>
        <v>Erreur - assistance à préciser</v>
      </c>
      <c r="N17" s="13"/>
      <c r="O17" s="15" t="str">
        <f t="shared" si="3"/>
        <v>Erreur - Saisie non compatible !</v>
      </c>
      <c r="P17" s="13"/>
      <c r="Q17" s="15" t="str">
        <f t="shared" si="4"/>
        <v>Erreur - saisie non compatible</v>
      </c>
      <c r="R17" s="13"/>
      <c r="S17" s="15" t="str">
        <f t="shared" si="5"/>
        <v>Erreur - saisie non compatible</v>
      </c>
      <c r="T17" s="13"/>
      <c r="U17" s="15" t="str">
        <f t="shared" si="6"/>
        <v>Erreur - saisie non compatible</v>
      </c>
      <c r="V17" s="18"/>
      <c r="W17" s="15" t="str">
        <f t="shared" si="7"/>
        <v>Erreur - saisie à préciser</v>
      </c>
      <c r="X17" s="2"/>
      <c r="Y17" s="2"/>
      <c r="Z17" s="2"/>
      <c r="AA17" s="2"/>
    </row>
    <row r="18" spans="1:27" ht="17.25" customHeight="1" x14ac:dyDescent="0.25">
      <c r="A18" s="12">
        <v>7</v>
      </c>
      <c r="B18" s="72"/>
      <c r="C18" s="13"/>
      <c r="D18" s="14"/>
      <c r="E18" s="15" t="str">
        <f t="shared" si="0"/>
        <v>Erreur - Saisie non compatible !</v>
      </c>
      <c r="F18" s="14"/>
      <c r="G18" s="14"/>
      <c r="H18" s="75"/>
      <c r="I18" s="13"/>
      <c r="J18" s="13"/>
      <c r="K18" s="16" t="str">
        <f t="shared" si="1"/>
        <v>Erreur - catégorie à préciser</v>
      </c>
      <c r="L18" s="13"/>
      <c r="M18" s="17" t="str">
        <f t="shared" si="2"/>
        <v>Erreur - assistance à préciser</v>
      </c>
      <c r="N18" s="13"/>
      <c r="O18" s="15" t="str">
        <f t="shared" si="3"/>
        <v>Erreur - Saisie non compatible !</v>
      </c>
      <c r="P18" s="13"/>
      <c r="Q18" s="15" t="str">
        <f t="shared" si="4"/>
        <v>Erreur - saisie non compatible</v>
      </c>
      <c r="R18" s="13"/>
      <c r="S18" s="15" t="str">
        <f t="shared" si="5"/>
        <v>Erreur - saisie non compatible</v>
      </c>
      <c r="T18" s="13"/>
      <c r="U18" s="15" t="str">
        <f t="shared" si="6"/>
        <v>Erreur - saisie non compatible</v>
      </c>
      <c r="V18" s="18"/>
      <c r="W18" s="15" t="str">
        <f t="shared" si="7"/>
        <v>Erreur - saisie à préciser</v>
      </c>
      <c r="X18" s="2"/>
      <c r="Y18" s="2"/>
      <c r="Z18" s="2"/>
      <c r="AA18" s="2"/>
    </row>
    <row r="19" spans="1:27" ht="17.25" customHeight="1" x14ac:dyDescent="0.25">
      <c r="A19" s="12">
        <v>8</v>
      </c>
      <c r="B19" s="72"/>
      <c r="C19" s="13"/>
      <c r="D19" s="14"/>
      <c r="E19" s="15" t="str">
        <f t="shared" si="0"/>
        <v>Erreur - Saisie non compatible !</v>
      </c>
      <c r="F19" s="14"/>
      <c r="G19" s="14"/>
      <c r="H19" s="75"/>
      <c r="I19" s="13"/>
      <c r="J19" s="13"/>
      <c r="K19" s="16" t="str">
        <f t="shared" si="1"/>
        <v>Erreur - catégorie à préciser</v>
      </c>
      <c r="L19" s="13"/>
      <c r="M19" s="17" t="str">
        <f t="shared" si="2"/>
        <v>Erreur - assistance à préciser</v>
      </c>
      <c r="N19" s="13"/>
      <c r="O19" s="15" t="str">
        <f t="shared" si="3"/>
        <v>Erreur - Saisie non compatible !</v>
      </c>
      <c r="P19" s="13"/>
      <c r="Q19" s="15" t="str">
        <f t="shared" si="4"/>
        <v>Erreur - saisie non compatible</v>
      </c>
      <c r="R19" s="13"/>
      <c r="S19" s="15" t="str">
        <f t="shared" si="5"/>
        <v>Erreur - saisie non compatible</v>
      </c>
      <c r="T19" s="13"/>
      <c r="U19" s="15" t="str">
        <f t="shared" si="6"/>
        <v>Erreur - saisie non compatible</v>
      </c>
      <c r="V19" s="18"/>
      <c r="W19" s="15" t="str">
        <f t="shared" si="7"/>
        <v>Erreur - saisie à préciser</v>
      </c>
      <c r="X19" s="2"/>
      <c r="Y19" s="2"/>
      <c r="Z19" s="2"/>
      <c r="AA19" s="2"/>
    </row>
    <row r="20" spans="1:27" ht="17.25" customHeight="1" x14ac:dyDescent="0.25">
      <c r="A20" s="12">
        <v>9</v>
      </c>
      <c r="B20" s="72"/>
      <c r="C20" s="13"/>
      <c r="D20" s="14"/>
      <c r="E20" s="15" t="str">
        <f t="shared" si="0"/>
        <v>Erreur - Saisie non compatible !</v>
      </c>
      <c r="F20" s="14"/>
      <c r="G20" s="14"/>
      <c r="H20" s="75"/>
      <c r="I20" s="13"/>
      <c r="J20" s="13"/>
      <c r="K20" s="16" t="str">
        <f t="shared" si="1"/>
        <v>Erreur - catégorie à préciser</v>
      </c>
      <c r="L20" s="13"/>
      <c r="M20" s="17" t="str">
        <f t="shared" si="2"/>
        <v>Erreur - assistance à préciser</v>
      </c>
      <c r="N20" s="13"/>
      <c r="O20" s="15" t="str">
        <f t="shared" si="3"/>
        <v>Erreur - Saisie non compatible !</v>
      </c>
      <c r="P20" s="13"/>
      <c r="Q20" s="15" t="str">
        <f t="shared" si="4"/>
        <v>Erreur - saisie non compatible</v>
      </c>
      <c r="R20" s="13"/>
      <c r="S20" s="15" t="str">
        <f t="shared" si="5"/>
        <v>Erreur - saisie non compatible</v>
      </c>
      <c r="T20" s="13"/>
      <c r="U20" s="15" t="str">
        <f t="shared" si="6"/>
        <v>Erreur - saisie non compatible</v>
      </c>
      <c r="V20" s="18"/>
      <c r="W20" s="15" t="str">
        <f t="shared" si="7"/>
        <v>Erreur - saisie à préciser</v>
      </c>
      <c r="X20" s="2"/>
      <c r="Y20" s="2"/>
      <c r="Z20" s="2"/>
      <c r="AA20" s="2"/>
    </row>
    <row r="21" spans="1:27" ht="17.25" customHeight="1" x14ac:dyDescent="0.25">
      <c r="A21" s="12">
        <v>10</v>
      </c>
      <c r="B21" s="72"/>
      <c r="C21" s="13"/>
      <c r="D21" s="14"/>
      <c r="E21" s="15" t="str">
        <f t="shared" si="0"/>
        <v>Erreur - Saisie non compatible !</v>
      </c>
      <c r="F21" s="14"/>
      <c r="G21" s="14"/>
      <c r="H21" s="75"/>
      <c r="I21" s="13"/>
      <c r="J21" s="13"/>
      <c r="K21" s="16" t="str">
        <f t="shared" si="1"/>
        <v>Erreur - catégorie à préciser</v>
      </c>
      <c r="L21" s="13"/>
      <c r="M21" s="17" t="str">
        <f t="shared" si="2"/>
        <v>Erreur - assistance à préciser</v>
      </c>
      <c r="N21" s="13"/>
      <c r="O21" s="15" t="str">
        <f t="shared" si="3"/>
        <v>Erreur - Saisie non compatible !</v>
      </c>
      <c r="P21" s="13"/>
      <c r="Q21" s="15" t="str">
        <f t="shared" si="4"/>
        <v>Erreur - saisie non compatible</v>
      </c>
      <c r="R21" s="13"/>
      <c r="S21" s="15" t="str">
        <f t="shared" si="5"/>
        <v>Erreur - saisie non compatible</v>
      </c>
      <c r="T21" s="13"/>
      <c r="U21" s="15" t="str">
        <f t="shared" si="6"/>
        <v>Erreur - saisie non compatible</v>
      </c>
      <c r="V21" s="18"/>
      <c r="W21" s="15" t="str">
        <f t="shared" si="7"/>
        <v>Erreur - saisie à préciser</v>
      </c>
      <c r="X21" s="2"/>
      <c r="Y21" s="2"/>
      <c r="Z21" s="2"/>
      <c r="AA21" s="2"/>
    </row>
    <row r="22" spans="1:27" ht="17.25" customHeight="1" x14ac:dyDescent="0.25">
      <c r="A22" s="12">
        <v>11</v>
      </c>
      <c r="B22" s="72"/>
      <c r="C22" s="13"/>
      <c r="D22" s="14"/>
      <c r="E22" s="15" t="str">
        <f t="shared" si="0"/>
        <v>Erreur - Saisie non compatible !</v>
      </c>
      <c r="F22" s="14"/>
      <c r="G22" s="14"/>
      <c r="H22" s="75"/>
      <c r="I22" s="13"/>
      <c r="J22" s="13"/>
      <c r="K22" s="16" t="str">
        <f t="shared" si="1"/>
        <v>Erreur - catégorie à préciser</v>
      </c>
      <c r="L22" s="13"/>
      <c r="M22" s="17" t="str">
        <f t="shared" si="2"/>
        <v>Erreur - assistance à préciser</v>
      </c>
      <c r="N22" s="13"/>
      <c r="O22" s="15" t="str">
        <f t="shared" si="3"/>
        <v>Erreur - Saisie non compatible !</v>
      </c>
      <c r="P22" s="13"/>
      <c r="Q22" s="15" t="str">
        <f t="shared" si="4"/>
        <v>Erreur - saisie non compatible</v>
      </c>
      <c r="R22" s="13"/>
      <c r="S22" s="15" t="str">
        <f t="shared" si="5"/>
        <v>Erreur - saisie non compatible</v>
      </c>
      <c r="T22" s="13"/>
      <c r="U22" s="15" t="str">
        <f t="shared" si="6"/>
        <v>Erreur - saisie non compatible</v>
      </c>
      <c r="V22" s="18"/>
      <c r="W22" s="15" t="str">
        <f t="shared" si="7"/>
        <v>Erreur - saisie à préciser</v>
      </c>
      <c r="X22" s="2"/>
      <c r="Y22" s="2"/>
      <c r="Z22" s="2"/>
      <c r="AA22" s="2"/>
    </row>
    <row r="23" spans="1:27" ht="17.25" customHeight="1" x14ac:dyDescent="0.25">
      <c r="A23" s="12">
        <v>12</v>
      </c>
      <c r="B23" s="72"/>
      <c r="C23" s="13"/>
      <c r="D23" s="14"/>
      <c r="E23" s="15" t="str">
        <f t="shared" si="0"/>
        <v>Erreur - Saisie non compatible !</v>
      </c>
      <c r="F23" s="14"/>
      <c r="G23" s="14"/>
      <c r="H23" s="75"/>
      <c r="I23" s="13"/>
      <c r="J23" s="13"/>
      <c r="K23" s="16" t="str">
        <f t="shared" si="1"/>
        <v>Erreur - catégorie à préciser</v>
      </c>
      <c r="L23" s="13"/>
      <c r="M23" s="17" t="str">
        <f t="shared" si="2"/>
        <v>Erreur - assistance à préciser</v>
      </c>
      <c r="N23" s="13"/>
      <c r="O23" s="15" t="str">
        <f t="shared" si="3"/>
        <v>Erreur - Saisie non compatible !</v>
      </c>
      <c r="P23" s="13"/>
      <c r="Q23" s="15" t="str">
        <f t="shared" si="4"/>
        <v>Erreur - saisie non compatible</v>
      </c>
      <c r="R23" s="13"/>
      <c r="S23" s="15" t="str">
        <f t="shared" si="5"/>
        <v>Erreur - saisie non compatible</v>
      </c>
      <c r="T23" s="13"/>
      <c r="U23" s="15" t="str">
        <f t="shared" si="6"/>
        <v>Erreur - saisie non compatible</v>
      </c>
      <c r="V23" s="18"/>
      <c r="W23" s="15" t="str">
        <f t="shared" si="7"/>
        <v>Erreur - saisie à préciser</v>
      </c>
      <c r="X23" s="2"/>
      <c r="Y23" s="2"/>
      <c r="Z23" s="2"/>
      <c r="AA23" s="2"/>
    </row>
    <row r="24" spans="1:27" ht="17.25" customHeight="1" x14ac:dyDescent="0.25">
      <c r="A24" s="12">
        <v>13</v>
      </c>
      <c r="B24" s="72"/>
      <c r="C24" s="13"/>
      <c r="D24" s="14"/>
      <c r="E24" s="15" t="str">
        <f t="shared" si="0"/>
        <v>Erreur - Saisie non compatible !</v>
      </c>
      <c r="F24" s="14"/>
      <c r="G24" s="14"/>
      <c r="H24" s="75"/>
      <c r="I24" s="13"/>
      <c r="J24" s="13"/>
      <c r="K24" s="16" t="str">
        <f t="shared" si="1"/>
        <v>Erreur - catégorie à préciser</v>
      </c>
      <c r="L24" s="13"/>
      <c r="M24" s="17" t="str">
        <f t="shared" si="2"/>
        <v>Erreur - assistance à préciser</v>
      </c>
      <c r="N24" s="13"/>
      <c r="O24" s="15" t="str">
        <f t="shared" si="3"/>
        <v>Erreur - Saisie non compatible !</v>
      </c>
      <c r="P24" s="13"/>
      <c r="Q24" s="15" t="str">
        <f t="shared" si="4"/>
        <v>Erreur - saisie non compatible</v>
      </c>
      <c r="R24" s="13"/>
      <c r="S24" s="15" t="str">
        <f t="shared" si="5"/>
        <v>Erreur - saisie non compatible</v>
      </c>
      <c r="T24" s="13"/>
      <c r="U24" s="15" t="str">
        <f t="shared" si="6"/>
        <v>Erreur - saisie non compatible</v>
      </c>
      <c r="V24" s="18"/>
      <c r="W24" s="15" t="str">
        <f t="shared" si="7"/>
        <v>Erreur - saisie à préciser</v>
      </c>
      <c r="X24" s="2"/>
      <c r="Y24" s="2"/>
      <c r="Z24" s="2"/>
      <c r="AA24" s="2"/>
    </row>
    <row r="25" spans="1:27" ht="17.25" customHeight="1" x14ac:dyDescent="0.25">
      <c r="A25" s="12">
        <v>14</v>
      </c>
      <c r="B25" s="72"/>
      <c r="C25" s="13"/>
      <c r="D25" s="14"/>
      <c r="E25" s="15" t="str">
        <f t="shared" si="0"/>
        <v>Erreur - Saisie non compatible !</v>
      </c>
      <c r="F25" s="14"/>
      <c r="G25" s="14"/>
      <c r="H25" s="75"/>
      <c r="I25" s="13"/>
      <c r="J25" s="13"/>
      <c r="K25" s="16" t="str">
        <f t="shared" si="1"/>
        <v>Erreur - catégorie à préciser</v>
      </c>
      <c r="L25" s="13"/>
      <c r="M25" s="17" t="str">
        <f t="shared" si="2"/>
        <v>Erreur - assistance à préciser</v>
      </c>
      <c r="N25" s="13"/>
      <c r="O25" s="15" t="str">
        <f t="shared" si="3"/>
        <v>Erreur - Saisie non compatible !</v>
      </c>
      <c r="P25" s="13"/>
      <c r="Q25" s="15" t="str">
        <f t="shared" si="4"/>
        <v>Erreur - saisie non compatible</v>
      </c>
      <c r="R25" s="13"/>
      <c r="S25" s="15" t="str">
        <f t="shared" si="5"/>
        <v>Erreur - saisie non compatible</v>
      </c>
      <c r="T25" s="13"/>
      <c r="U25" s="15" t="str">
        <f t="shared" si="6"/>
        <v>Erreur - saisie non compatible</v>
      </c>
      <c r="V25" s="18"/>
      <c r="W25" s="15" t="str">
        <f t="shared" si="7"/>
        <v>Erreur - saisie à préciser</v>
      </c>
      <c r="X25" s="2"/>
      <c r="Y25" s="2"/>
      <c r="Z25" s="2"/>
      <c r="AA25" s="2"/>
    </row>
    <row r="26" spans="1:27" ht="17.25" customHeight="1" x14ac:dyDescent="0.25">
      <c r="A26" s="12">
        <v>15</v>
      </c>
      <c r="B26" s="72"/>
      <c r="C26" s="13"/>
      <c r="D26" s="14"/>
      <c r="E26" s="15" t="str">
        <f t="shared" si="0"/>
        <v>Erreur - Saisie non compatible !</v>
      </c>
      <c r="F26" s="14"/>
      <c r="G26" s="14"/>
      <c r="H26" s="75"/>
      <c r="I26" s="13"/>
      <c r="J26" s="13"/>
      <c r="K26" s="16" t="str">
        <f t="shared" si="1"/>
        <v>Erreur - catégorie à préciser</v>
      </c>
      <c r="L26" s="13"/>
      <c r="M26" s="17" t="str">
        <f t="shared" si="2"/>
        <v>Erreur - assistance à préciser</v>
      </c>
      <c r="N26" s="13"/>
      <c r="O26" s="15" t="str">
        <f t="shared" si="3"/>
        <v>Erreur - Saisie non compatible !</v>
      </c>
      <c r="P26" s="13"/>
      <c r="Q26" s="15" t="str">
        <f t="shared" si="4"/>
        <v>Erreur - saisie non compatible</v>
      </c>
      <c r="R26" s="13"/>
      <c r="S26" s="15" t="str">
        <f t="shared" si="5"/>
        <v>Erreur - saisie non compatible</v>
      </c>
      <c r="T26" s="13"/>
      <c r="U26" s="15" t="str">
        <f t="shared" si="6"/>
        <v>Erreur - saisie non compatible</v>
      </c>
      <c r="V26" s="18"/>
      <c r="W26" s="15" t="str">
        <f t="shared" si="7"/>
        <v>Erreur - saisie à préciser</v>
      </c>
      <c r="X26" s="2"/>
      <c r="Y26" s="2"/>
      <c r="Z26" s="2"/>
      <c r="AA26" s="2"/>
    </row>
    <row r="27" spans="1:27" ht="17.25" customHeight="1" x14ac:dyDescent="0.25">
      <c r="A27" s="12">
        <v>16</v>
      </c>
      <c r="B27" s="72"/>
      <c r="C27" s="13"/>
      <c r="D27" s="14"/>
      <c r="E27" s="15" t="str">
        <f t="shared" si="0"/>
        <v>Erreur - Saisie non compatible !</v>
      </c>
      <c r="F27" s="14"/>
      <c r="G27" s="14"/>
      <c r="H27" s="75"/>
      <c r="I27" s="13"/>
      <c r="J27" s="13"/>
      <c r="K27" s="16" t="str">
        <f t="shared" si="1"/>
        <v>Erreur - catégorie à préciser</v>
      </c>
      <c r="L27" s="13"/>
      <c r="M27" s="17" t="str">
        <f t="shared" si="2"/>
        <v>Erreur - assistance à préciser</v>
      </c>
      <c r="N27" s="13"/>
      <c r="O27" s="15" t="str">
        <f t="shared" si="3"/>
        <v>Erreur - Saisie non compatible !</v>
      </c>
      <c r="P27" s="13"/>
      <c r="Q27" s="15" t="str">
        <f t="shared" si="4"/>
        <v>Erreur - saisie non compatible</v>
      </c>
      <c r="R27" s="13"/>
      <c r="S27" s="15" t="str">
        <f t="shared" si="5"/>
        <v>Erreur - saisie non compatible</v>
      </c>
      <c r="T27" s="13"/>
      <c r="U27" s="15" t="str">
        <f t="shared" si="6"/>
        <v>Erreur - saisie non compatible</v>
      </c>
      <c r="V27" s="18"/>
      <c r="W27" s="15" t="str">
        <f t="shared" si="7"/>
        <v>Erreur - saisie à préciser</v>
      </c>
      <c r="X27" s="2"/>
      <c r="Y27" s="2"/>
      <c r="Z27" s="2"/>
      <c r="AA27" s="2"/>
    </row>
    <row r="28" spans="1:27" ht="17.25" customHeight="1" x14ac:dyDescent="0.25">
      <c r="A28" s="12">
        <v>17</v>
      </c>
      <c r="B28" s="72"/>
      <c r="C28" s="13"/>
      <c r="D28" s="14"/>
      <c r="E28" s="15" t="str">
        <f t="shared" si="0"/>
        <v>Erreur - Saisie non compatible !</v>
      </c>
      <c r="F28" s="14"/>
      <c r="G28" s="14"/>
      <c r="H28" s="75"/>
      <c r="I28" s="13"/>
      <c r="J28" s="13"/>
      <c r="K28" s="16" t="str">
        <f t="shared" si="1"/>
        <v>Erreur - catégorie à préciser</v>
      </c>
      <c r="L28" s="13"/>
      <c r="M28" s="17" t="str">
        <f t="shared" si="2"/>
        <v>Erreur - assistance à préciser</v>
      </c>
      <c r="N28" s="13"/>
      <c r="O28" s="15" t="str">
        <f t="shared" si="3"/>
        <v>Erreur - Saisie non compatible !</v>
      </c>
      <c r="P28" s="13"/>
      <c r="Q28" s="15" t="str">
        <f t="shared" si="4"/>
        <v>Erreur - saisie non compatible</v>
      </c>
      <c r="R28" s="13"/>
      <c r="S28" s="15" t="str">
        <f t="shared" si="5"/>
        <v>Erreur - saisie non compatible</v>
      </c>
      <c r="T28" s="13"/>
      <c r="U28" s="15" t="str">
        <f t="shared" si="6"/>
        <v>Erreur - saisie non compatible</v>
      </c>
      <c r="V28" s="18"/>
      <c r="W28" s="15" t="str">
        <f t="shared" si="7"/>
        <v>Erreur - saisie à préciser</v>
      </c>
      <c r="X28" s="2"/>
      <c r="Y28" s="2"/>
      <c r="Z28" s="2"/>
      <c r="AA28" s="2"/>
    </row>
    <row r="29" spans="1:27" ht="17.25" customHeight="1" x14ac:dyDescent="0.25">
      <c r="A29" s="12">
        <v>18</v>
      </c>
      <c r="B29" s="72"/>
      <c r="C29" s="13"/>
      <c r="D29" s="14"/>
      <c r="E29" s="15" t="str">
        <f t="shared" si="0"/>
        <v>Erreur - Saisie non compatible !</v>
      </c>
      <c r="F29" s="14"/>
      <c r="G29" s="14"/>
      <c r="H29" s="75"/>
      <c r="I29" s="13"/>
      <c r="J29" s="13"/>
      <c r="K29" s="16" t="str">
        <f t="shared" si="1"/>
        <v>Erreur - catégorie à préciser</v>
      </c>
      <c r="L29" s="13"/>
      <c r="M29" s="17" t="str">
        <f t="shared" si="2"/>
        <v>Erreur - assistance à préciser</v>
      </c>
      <c r="N29" s="13"/>
      <c r="O29" s="15" t="str">
        <f t="shared" si="3"/>
        <v>Erreur - Saisie non compatible !</v>
      </c>
      <c r="P29" s="13"/>
      <c r="Q29" s="15" t="str">
        <f t="shared" si="4"/>
        <v>Erreur - saisie non compatible</v>
      </c>
      <c r="R29" s="13"/>
      <c r="S29" s="15" t="str">
        <f t="shared" si="5"/>
        <v>Erreur - saisie non compatible</v>
      </c>
      <c r="T29" s="13"/>
      <c r="U29" s="15" t="str">
        <f t="shared" si="6"/>
        <v>Erreur - saisie non compatible</v>
      </c>
      <c r="V29" s="18"/>
      <c r="W29" s="15" t="str">
        <f t="shared" si="7"/>
        <v>Erreur - saisie à préciser</v>
      </c>
      <c r="X29" s="2"/>
      <c r="Y29" s="2"/>
      <c r="Z29" s="2"/>
      <c r="AA29" s="2"/>
    </row>
    <row r="30" spans="1:27" ht="17.25" customHeight="1" x14ac:dyDescent="0.25">
      <c r="A30" s="12">
        <v>19</v>
      </c>
      <c r="B30" s="72"/>
      <c r="C30" s="13"/>
      <c r="D30" s="14"/>
      <c r="E30" s="15" t="str">
        <f t="shared" si="0"/>
        <v>Erreur - Saisie non compatible !</v>
      </c>
      <c r="F30" s="14"/>
      <c r="G30" s="14"/>
      <c r="H30" s="75"/>
      <c r="I30" s="13"/>
      <c r="J30" s="13"/>
      <c r="K30" s="16" t="str">
        <f t="shared" si="1"/>
        <v>Erreur - catégorie à préciser</v>
      </c>
      <c r="L30" s="13"/>
      <c r="M30" s="17" t="str">
        <f t="shared" si="2"/>
        <v>Erreur - assistance à préciser</v>
      </c>
      <c r="N30" s="13"/>
      <c r="O30" s="15" t="str">
        <f t="shared" si="3"/>
        <v>Erreur - Saisie non compatible !</v>
      </c>
      <c r="P30" s="13"/>
      <c r="Q30" s="15" t="str">
        <f t="shared" si="4"/>
        <v>Erreur - saisie non compatible</v>
      </c>
      <c r="R30" s="13"/>
      <c r="S30" s="15" t="str">
        <f t="shared" si="5"/>
        <v>Erreur - saisie non compatible</v>
      </c>
      <c r="T30" s="13"/>
      <c r="U30" s="15" t="str">
        <f t="shared" si="6"/>
        <v>Erreur - saisie non compatible</v>
      </c>
      <c r="V30" s="18"/>
      <c r="W30" s="15" t="str">
        <f t="shared" si="7"/>
        <v>Erreur - saisie à préciser</v>
      </c>
      <c r="X30" s="2"/>
      <c r="Y30" s="2"/>
      <c r="Z30" s="2"/>
      <c r="AA30" s="2"/>
    </row>
    <row r="31" spans="1:27" ht="17.25" customHeight="1" x14ac:dyDescent="0.25">
      <c r="A31" s="12">
        <v>20</v>
      </c>
      <c r="B31" s="72"/>
      <c r="C31" s="13"/>
      <c r="D31" s="14"/>
      <c r="E31" s="15" t="str">
        <f t="shared" si="0"/>
        <v>Erreur - Saisie non compatible !</v>
      </c>
      <c r="F31" s="14"/>
      <c r="G31" s="14"/>
      <c r="H31" s="75"/>
      <c r="I31" s="13"/>
      <c r="J31" s="13"/>
      <c r="K31" s="16" t="str">
        <f t="shared" si="1"/>
        <v>Erreur - catégorie à préciser</v>
      </c>
      <c r="L31" s="13"/>
      <c r="M31" s="17" t="str">
        <f t="shared" si="2"/>
        <v>Erreur - assistance à préciser</v>
      </c>
      <c r="N31" s="13"/>
      <c r="O31" s="15" t="str">
        <f t="shared" si="3"/>
        <v>Erreur - Saisie non compatible !</v>
      </c>
      <c r="P31" s="13"/>
      <c r="Q31" s="15" t="str">
        <f t="shared" si="4"/>
        <v>Erreur - saisie non compatible</v>
      </c>
      <c r="R31" s="13"/>
      <c r="S31" s="15" t="str">
        <f t="shared" si="5"/>
        <v>Erreur - saisie non compatible</v>
      </c>
      <c r="T31" s="13"/>
      <c r="U31" s="15" t="str">
        <f t="shared" si="6"/>
        <v>Erreur - saisie non compatible</v>
      </c>
      <c r="V31" s="18"/>
      <c r="W31" s="15" t="str">
        <f t="shared" si="7"/>
        <v>Erreur - saisie à préciser</v>
      </c>
      <c r="X31" s="2"/>
      <c r="Y31" s="2"/>
      <c r="Z31" s="2"/>
      <c r="AA31" s="2"/>
    </row>
    <row r="32" spans="1:27" ht="17.25" customHeight="1" x14ac:dyDescent="0.25">
      <c r="A32" s="12">
        <v>21</v>
      </c>
      <c r="B32" s="72"/>
      <c r="C32" s="13"/>
      <c r="D32" s="14"/>
      <c r="E32" s="15" t="str">
        <f t="shared" si="0"/>
        <v>Erreur - Saisie non compatible !</v>
      </c>
      <c r="F32" s="14"/>
      <c r="G32" s="14"/>
      <c r="H32" s="75"/>
      <c r="I32" s="13"/>
      <c r="J32" s="13"/>
      <c r="K32" s="16" t="str">
        <f t="shared" si="1"/>
        <v>Erreur - catégorie à préciser</v>
      </c>
      <c r="L32" s="13"/>
      <c r="M32" s="17" t="str">
        <f t="shared" si="2"/>
        <v>Erreur - assistance à préciser</v>
      </c>
      <c r="N32" s="13"/>
      <c r="O32" s="15" t="str">
        <f t="shared" si="3"/>
        <v>Erreur - Saisie non compatible !</v>
      </c>
      <c r="P32" s="13"/>
      <c r="Q32" s="15" t="str">
        <f t="shared" si="4"/>
        <v>Erreur - saisie non compatible</v>
      </c>
      <c r="R32" s="13"/>
      <c r="S32" s="15" t="str">
        <f t="shared" si="5"/>
        <v>Erreur - saisie non compatible</v>
      </c>
      <c r="T32" s="13"/>
      <c r="U32" s="15" t="str">
        <f t="shared" si="6"/>
        <v>Erreur - saisie non compatible</v>
      </c>
      <c r="V32" s="18"/>
      <c r="W32" s="15" t="str">
        <f t="shared" si="7"/>
        <v>Erreur - saisie à préciser</v>
      </c>
      <c r="X32" s="2"/>
      <c r="Y32" s="2"/>
      <c r="Z32" s="2"/>
      <c r="AA32" s="2"/>
    </row>
    <row r="33" spans="1:27" ht="17.25" customHeight="1" x14ac:dyDescent="0.25">
      <c r="A33" s="12">
        <v>22</v>
      </c>
      <c r="B33" s="72"/>
      <c r="C33" s="13"/>
      <c r="D33" s="14"/>
      <c r="E33" s="15" t="str">
        <f t="shared" si="0"/>
        <v>Erreur - Saisie non compatible !</v>
      </c>
      <c r="F33" s="14"/>
      <c r="G33" s="14"/>
      <c r="H33" s="75"/>
      <c r="I33" s="13"/>
      <c r="J33" s="13"/>
      <c r="K33" s="16" t="str">
        <f t="shared" si="1"/>
        <v>Erreur - catégorie à préciser</v>
      </c>
      <c r="L33" s="13"/>
      <c r="M33" s="17" t="str">
        <f t="shared" si="2"/>
        <v>Erreur - assistance à préciser</v>
      </c>
      <c r="N33" s="13"/>
      <c r="O33" s="15" t="str">
        <f t="shared" si="3"/>
        <v>Erreur - Saisie non compatible !</v>
      </c>
      <c r="P33" s="13"/>
      <c r="Q33" s="15" t="str">
        <f t="shared" si="4"/>
        <v>Erreur - saisie non compatible</v>
      </c>
      <c r="R33" s="13"/>
      <c r="S33" s="15" t="str">
        <f t="shared" si="5"/>
        <v>Erreur - saisie non compatible</v>
      </c>
      <c r="T33" s="13"/>
      <c r="U33" s="15" t="str">
        <f t="shared" si="6"/>
        <v>Erreur - saisie non compatible</v>
      </c>
      <c r="V33" s="18"/>
      <c r="W33" s="15" t="str">
        <f t="shared" si="7"/>
        <v>Erreur - saisie à préciser</v>
      </c>
      <c r="X33" s="2"/>
      <c r="Y33" s="2"/>
      <c r="Z33" s="2"/>
      <c r="AA33" s="2"/>
    </row>
    <row r="34" spans="1:27" ht="17.25" customHeight="1" x14ac:dyDescent="0.25">
      <c r="A34" s="12">
        <v>23</v>
      </c>
      <c r="B34" s="72"/>
      <c r="C34" s="13"/>
      <c r="D34" s="14"/>
      <c r="E34" s="15" t="str">
        <f t="shared" si="0"/>
        <v>Erreur - Saisie non compatible !</v>
      </c>
      <c r="F34" s="14"/>
      <c r="G34" s="14"/>
      <c r="H34" s="75"/>
      <c r="I34" s="13"/>
      <c r="J34" s="13"/>
      <c r="K34" s="16" t="str">
        <f t="shared" si="1"/>
        <v>Erreur - catégorie à préciser</v>
      </c>
      <c r="L34" s="13"/>
      <c r="M34" s="17" t="str">
        <f t="shared" si="2"/>
        <v>Erreur - assistance à préciser</v>
      </c>
      <c r="N34" s="13"/>
      <c r="O34" s="15" t="str">
        <f t="shared" si="3"/>
        <v>Erreur - Saisie non compatible !</v>
      </c>
      <c r="P34" s="13"/>
      <c r="Q34" s="15" t="str">
        <f t="shared" si="4"/>
        <v>Erreur - saisie non compatible</v>
      </c>
      <c r="R34" s="13"/>
      <c r="S34" s="15" t="str">
        <f t="shared" si="5"/>
        <v>Erreur - saisie non compatible</v>
      </c>
      <c r="T34" s="13"/>
      <c r="U34" s="15" t="str">
        <f t="shared" si="6"/>
        <v>Erreur - saisie non compatible</v>
      </c>
      <c r="V34" s="18"/>
      <c r="W34" s="15" t="str">
        <f t="shared" si="7"/>
        <v>Erreur - saisie à préciser</v>
      </c>
      <c r="X34" s="2"/>
      <c r="Y34" s="2"/>
      <c r="Z34" s="2"/>
      <c r="AA34" s="2"/>
    </row>
    <row r="35" spans="1:27" ht="17.25" customHeight="1" x14ac:dyDescent="0.25">
      <c r="A35" s="12">
        <v>24</v>
      </c>
      <c r="B35" s="72"/>
      <c r="C35" s="13"/>
      <c r="D35" s="14"/>
      <c r="E35" s="15" t="str">
        <f t="shared" si="0"/>
        <v>Erreur - Saisie non compatible !</v>
      </c>
      <c r="F35" s="14"/>
      <c r="G35" s="14"/>
      <c r="H35" s="75"/>
      <c r="I35" s="13"/>
      <c r="J35" s="13"/>
      <c r="K35" s="16" t="str">
        <f t="shared" si="1"/>
        <v>Erreur - catégorie à préciser</v>
      </c>
      <c r="L35" s="13"/>
      <c r="M35" s="17" t="str">
        <f t="shared" si="2"/>
        <v>Erreur - assistance à préciser</v>
      </c>
      <c r="N35" s="13"/>
      <c r="O35" s="15" t="str">
        <f t="shared" si="3"/>
        <v>Erreur - Saisie non compatible !</v>
      </c>
      <c r="P35" s="13"/>
      <c r="Q35" s="15" t="str">
        <f t="shared" si="4"/>
        <v>Erreur - saisie non compatible</v>
      </c>
      <c r="R35" s="13"/>
      <c r="S35" s="15" t="str">
        <f t="shared" si="5"/>
        <v>Erreur - saisie non compatible</v>
      </c>
      <c r="T35" s="13"/>
      <c r="U35" s="15" t="str">
        <f t="shared" si="6"/>
        <v>Erreur - saisie non compatible</v>
      </c>
      <c r="V35" s="18"/>
      <c r="W35" s="15" t="str">
        <f t="shared" si="7"/>
        <v>Erreur - saisie à préciser</v>
      </c>
      <c r="X35" s="2"/>
      <c r="Y35" s="2"/>
      <c r="Z35" s="2"/>
      <c r="AA35" s="2"/>
    </row>
    <row r="36" spans="1:27" ht="17.25" customHeight="1" x14ac:dyDescent="0.25">
      <c r="A36" s="12">
        <v>25</v>
      </c>
      <c r="B36" s="72"/>
      <c r="C36" s="13"/>
      <c r="D36" s="14"/>
      <c r="E36" s="15" t="str">
        <f t="shared" si="0"/>
        <v>Erreur - Saisie non compatible !</v>
      </c>
      <c r="F36" s="14"/>
      <c r="G36" s="14"/>
      <c r="H36" s="75"/>
      <c r="I36" s="13"/>
      <c r="J36" s="13"/>
      <c r="K36" s="16" t="str">
        <f t="shared" si="1"/>
        <v>Erreur - catégorie à préciser</v>
      </c>
      <c r="L36" s="13"/>
      <c r="M36" s="17" t="str">
        <f t="shared" si="2"/>
        <v>Erreur - assistance à préciser</v>
      </c>
      <c r="N36" s="13"/>
      <c r="O36" s="15" t="str">
        <f t="shared" si="3"/>
        <v>Erreur - Saisie non compatible !</v>
      </c>
      <c r="P36" s="13"/>
      <c r="Q36" s="15" t="str">
        <f t="shared" si="4"/>
        <v>Erreur - saisie non compatible</v>
      </c>
      <c r="R36" s="13"/>
      <c r="S36" s="15" t="str">
        <f t="shared" si="5"/>
        <v>Erreur - saisie non compatible</v>
      </c>
      <c r="T36" s="13"/>
      <c r="U36" s="15" t="str">
        <f t="shared" si="6"/>
        <v>Erreur - saisie non compatible</v>
      </c>
      <c r="V36" s="18"/>
      <c r="W36" s="15" t="str">
        <f t="shared" si="7"/>
        <v>Erreur - saisie à préciser</v>
      </c>
      <c r="X36" s="2"/>
      <c r="Y36" s="2"/>
      <c r="Z36" s="2"/>
      <c r="AA36" s="2"/>
    </row>
    <row r="37" spans="1:27" ht="17.25" customHeight="1" x14ac:dyDescent="0.25">
      <c r="A37" s="12">
        <v>26</v>
      </c>
      <c r="B37" s="72"/>
      <c r="C37" s="13"/>
      <c r="D37" s="14"/>
      <c r="E37" s="15" t="str">
        <f t="shared" si="0"/>
        <v>Erreur - Saisie non compatible !</v>
      </c>
      <c r="F37" s="14"/>
      <c r="G37" s="14"/>
      <c r="H37" s="75"/>
      <c r="I37" s="13"/>
      <c r="J37" s="13"/>
      <c r="K37" s="16" t="str">
        <f t="shared" si="1"/>
        <v>Erreur - catégorie à préciser</v>
      </c>
      <c r="L37" s="13"/>
      <c r="M37" s="17" t="str">
        <f t="shared" si="2"/>
        <v>Erreur - assistance à préciser</v>
      </c>
      <c r="N37" s="13"/>
      <c r="O37" s="15" t="str">
        <f t="shared" si="3"/>
        <v>Erreur - Saisie non compatible !</v>
      </c>
      <c r="P37" s="13"/>
      <c r="Q37" s="15" t="str">
        <f t="shared" si="4"/>
        <v>Erreur - saisie non compatible</v>
      </c>
      <c r="R37" s="13"/>
      <c r="S37" s="15" t="str">
        <f t="shared" si="5"/>
        <v>Erreur - saisie non compatible</v>
      </c>
      <c r="T37" s="13"/>
      <c r="U37" s="15" t="str">
        <f t="shared" si="6"/>
        <v>Erreur - saisie non compatible</v>
      </c>
      <c r="V37" s="18"/>
      <c r="W37" s="15" t="str">
        <f t="shared" si="7"/>
        <v>Erreur - saisie à préciser</v>
      </c>
      <c r="X37" s="2"/>
      <c r="Y37" s="2"/>
      <c r="Z37" s="2"/>
      <c r="AA37" s="2"/>
    </row>
    <row r="38" spans="1:27" ht="17.25" customHeight="1" x14ac:dyDescent="0.25">
      <c r="A38" s="12">
        <v>27</v>
      </c>
      <c r="B38" s="72"/>
      <c r="C38" s="13"/>
      <c r="D38" s="14"/>
      <c r="E38" s="15" t="str">
        <f t="shared" si="0"/>
        <v>Erreur - Saisie non compatible !</v>
      </c>
      <c r="F38" s="14"/>
      <c r="G38" s="14"/>
      <c r="H38" s="75"/>
      <c r="I38" s="13"/>
      <c r="J38" s="13"/>
      <c r="K38" s="16" t="str">
        <f t="shared" si="1"/>
        <v>Erreur - catégorie à préciser</v>
      </c>
      <c r="L38" s="13"/>
      <c r="M38" s="17" t="str">
        <f t="shared" si="2"/>
        <v>Erreur - assistance à préciser</v>
      </c>
      <c r="N38" s="13"/>
      <c r="O38" s="15" t="str">
        <f t="shared" si="3"/>
        <v>Erreur - Saisie non compatible !</v>
      </c>
      <c r="P38" s="13"/>
      <c r="Q38" s="15" t="str">
        <f t="shared" si="4"/>
        <v>Erreur - saisie non compatible</v>
      </c>
      <c r="R38" s="13"/>
      <c r="S38" s="15" t="str">
        <f t="shared" si="5"/>
        <v>Erreur - saisie non compatible</v>
      </c>
      <c r="T38" s="13"/>
      <c r="U38" s="15" t="str">
        <f t="shared" si="6"/>
        <v>Erreur - saisie non compatible</v>
      </c>
      <c r="V38" s="18"/>
      <c r="W38" s="15" t="str">
        <f t="shared" si="7"/>
        <v>Erreur - saisie à préciser</v>
      </c>
      <c r="X38" s="2"/>
      <c r="Y38" s="2"/>
      <c r="Z38" s="2"/>
      <c r="AA38" s="2"/>
    </row>
    <row r="39" spans="1:27" ht="17.25" customHeight="1" x14ac:dyDescent="0.25">
      <c r="A39" s="12">
        <v>28</v>
      </c>
      <c r="B39" s="72"/>
      <c r="C39" s="13"/>
      <c r="D39" s="14"/>
      <c r="E39" s="15" t="str">
        <f t="shared" si="0"/>
        <v>Erreur - Saisie non compatible !</v>
      </c>
      <c r="F39" s="14"/>
      <c r="G39" s="14"/>
      <c r="H39" s="75"/>
      <c r="I39" s="13"/>
      <c r="J39" s="13"/>
      <c r="K39" s="16" t="str">
        <f t="shared" si="1"/>
        <v>Erreur - catégorie à préciser</v>
      </c>
      <c r="L39" s="13"/>
      <c r="M39" s="17" t="str">
        <f t="shared" si="2"/>
        <v>Erreur - assistance à préciser</v>
      </c>
      <c r="N39" s="13"/>
      <c r="O39" s="15" t="str">
        <f t="shared" si="3"/>
        <v>Erreur - Saisie non compatible !</v>
      </c>
      <c r="P39" s="13"/>
      <c r="Q39" s="15" t="str">
        <f t="shared" si="4"/>
        <v>Erreur - saisie non compatible</v>
      </c>
      <c r="R39" s="13"/>
      <c r="S39" s="15" t="str">
        <f t="shared" si="5"/>
        <v>Erreur - saisie non compatible</v>
      </c>
      <c r="T39" s="13"/>
      <c r="U39" s="15" t="str">
        <f t="shared" si="6"/>
        <v>Erreur - saisie non compatible</v>
      </c>
      <c r="V39" s="18"/>
      <c r="W39" s="15" t="str">
        <f t="shared" si="7"/>
        <v>Erreur - saisie à préciser</v>
      </c>
      <c r="X39" s="2"/>
      <c r="Y39" s="2"/>
      <c r="Z39" s="2"/>
      <c r="AA39" s="2"/>
    </row>
    <row r="40" spans="1:27" ht="17.25" customHeight="1" x14ac:dyDescent="0.25">
      <c r="A40" s="12">
        <v>29</v>
      </c>
      <c r="B40" s="72"/>
      <c r="C40" s="13"/>
      <c r="D40" s="14"/>
      <c r="E40" s="15" t="str">
        <f t="shared" si="0"/>
        <v>Erreur - Saisie non compatible !</v>
      </c>
      <c r="F40" s="14"/>
      <c r="G40" s="14"/>
      <c r="H40" s="75"/>
      <c r="I40" s="13"/>
      <c r="J40" s="13"/>
      <c r="K40" s="16" t="str">
        <f t="shared" si="1"/>
        <v>Erreur - catégorie à préciser</v>
      </c>
      <c r="L40" s="13"/>
      <c r="M40" s="17" t="str">
        <f t="shared" si="2"/>
        <v>Erreur - assistance à préciser</v>
      </c>
      <c r="N40" s="13"/>
      <c r="O40" s="15" t="str">
        <f t="shared" si="3"/>
        <v>Erreur - Saisie non compatible !</v>
      </c>
      <c r="P40" s="13"/>
      <c r="Q40" s="15" t="str">
        <f t="shared" si="4"/>
        <v>Erreur - saisie non compatible</v>
      </c>
      <c r="R40" s="13"/>
      <c r="S40" s="15" t="str">
        <f t="shared" si="5"/>
        <v>Erreur - saisie non compatible</v>
      </c>
      <c r="T40" s="13"/>
      <c r="U40" s="15" t="str">
        <f t="shared" si="6"/>
        <v>Erreur - saisie non compatible</v>
      </c>
      <c r="V40" s="18"/>
      <c r="W40" s="15" t="str">
        <f t="shared" si="7"/>
        <v>Erreur - saisie à préciser</v>
      </c>
      <c r="X40" s="2"/>
      <c r="Y40" s="2"/>
      <c r="Z40" s="2"/>
      <c r="AA40" s="2"/>
    </row>
    <row r="41" spans="1:27" ht="17.25" customHeight="1" x14ac:dyDescent="0.25">
      <c r="A41" s="12">
        <v>30</v>
      </c>
      <c r="B41" s="72"/>
      <c r="C41" s="13"/>
      <c r="D41" s="14"/>
      <c r="E41" s="15" t="str">
        <f t="shared" si="0"/>
        <v>Erreur - Saisie non compatible !</v>
      </c>
      <c r="F41" s="14"/>
      <c r="G41" s="14"/>
      <c r="H41" s="75"/>
      <c r="I41" s="13"/>
      <c r="J41" s="13"/>
      <c r="K41" s="16" t="str">
        <f t="shared" si="1"/>
        <v>Erreur - catégorie à préciser</v>
      </c>
      <c r="L41" s="13"/>
      <c r="M41" s="17" t="str">
        <f t="shared" si="2"/>
        <v>Erreur - assistance à préciser</v>
      </c>
      <c r="N41" s="13"/>
      <c r="O41" s="15" t="str">
        <f t="shared" si="3"/>
        <v>Erreur - Saisie non compatible !</v>
      </c>
      <c r="P41" s="13"/>
      <c r="Q41" s="15" t="str">
        <f t="shared" si="4"/>
        <v>Erreur - saisie non compatible</v>
      </c>
      <c r="R41" s="13"/>
      <c r="S41" s="15" t="str">
        <f t="shared" si="5"/>
        <v>Erreur - saisie non compatible</v>
      </c>
      <c r="T41" s="13"/>
      <c r="U41" s="15" t="str">
        <f t="shared" si="6"/>
        <v>Erreur - saisie non compatible</v>
      </c>
      <c r="V41" s="18"/>
      <c r="W41" s="15" t="str">
        <f t="shared" si="7"/>
        <v>Erreur - saisie à préciser</v>
      </c>
      <c r="X41" s="2"/>
      <c r="Y41" s="2"/>
      <c r="Z41" s="2"/>
      <c r="AA41" s="2"/>
    </row>
    <row r="42" spans="1:27" ht="17.25" customHeight="1" x14ac:dyDescent="0.25">
      <c r="A42" s="12">
        <v>31</v>
      </c>
      <c r="B42" s="72"/>
      <c r="C42" s="13"/>
      <c r="D42" s="14"/>
      <c r="E42" s="15" t="str">
        <f t="shared" si="0"/>
        <v>Erreur - Saisie non compatible !</v>
      </c>
      <c r="F42" s="14"/>
      <c r="G42" s="14"/>
      <c r="H42" s="75"/>
      <c r="I42" s="13"/>
      <c r="J42" s="13"/>
      <c r="K42" s="16" t="str">
        <f t="shared" si="1"/>
        <v>Erreur - catégorie à préciser</v>
      </c>
      <c r="L42" s="13"/>
      <c r="M42" s="17" t="str">
        <f t="shared" si="2"/>
        <v>Erreur - assistance à préciser</v>
      </c>
      <c r="N42" s="13"/>
      <c r="O42" s="15" t="str">
        <f t="shared" si="3"/>
        <v>Erreur - Saisie non compatible !</v>
      </c>
      <c r="P42" s="13"/>
      <c r="Q42" s="15" t="str">
        <f t="shared" si="4"/>
        <v>Erreur - saisie non compatible</v>
      </c>
      <c r="R42" s="13"/>
      <c r="S42" s="15" t="str">
        <f t="shared" si="5"/>
        <v>Erreur - saisie non compatible</v>
      </c>
      <c r="T42" s="13"/>
      <c r="U42" s="15" t="str">
        <f t="shared" si="6"/>
        <v>Erreur - saisie non compatible</v>
      </c>
      <c r="V42" s="18"/>
      <c r="W42" s="15" t="str">
        <f t="shared" si="7"/>
        <v>Erreur - saisie à préciser</v>
      </c>
      <c r="X42" s="2"/>
      <c r="Y42" s="2"/>
      <c r="Z42" s="2"/>
      <c r="AA42" s="2"/>
    </row>
    <row r="43" spans="1:27" ht="17.25" customHeight="1" x14ac:dyDescent="0.25">
      <c r="A43" s="12">
        <v>32</v>
      </c>
      <c r="B43" s="72"/>
      <c r="C43" s="13"/>
      <c r="D43" s="14"/>
      <c r="E43" s="15" t="str">
        <f t="shared" si="0"/>
        <v>Erreur - Saisie non compatible !</v>
      </c>
      <c r="F43" s="14"/>
      <c r="G43" s="14"/>
      <c r="H43" s="75"/>
      <c r="I43" s="13"/>
      <c r="J43" s="13"/>
      <c r="K43" s="16" t="str">
        <f t="shared" si="1"/>
        <v>Erreur - catégorie à préciser</v>
      </c>
      <c r="L43" s="13"/>
      <c r="M43" s="17" t="str">
        <f t="shared" si="2"/>
        <v>Erreur - assistance à préciser</v>
      </c>
      <c r="N43" s="13"/>
      <c r="O43" s="15" t="str">
        <f t="shared" si="3"/>
        <v>Erreur - Saisie non compatible !</v>
      </c>
      <c r="P43" s="13"/>
      <c r="Q43" s="15" t="str">
        <f t="shared" si="4"/>
        <v>Erreur - saisie non compatible</v>
      </c>
      <c r="R43" s="13"/>
      <c r="S43" s="15" t="str">
        <f t="shared" si="5"/>
        <v>Erreur - saisie non compatible</v>
      </c>
      <c r="T43" s="13"/>
      <c r="U43" s="15" t="str">
        <f t="shared" si="6"/>
        <v>Erreur - saisie non compatible</v>
      </c>
      <c r="V43" s="18"/>
      <c r="W43" s="15" t="str">
        <f t="shared" si="7"/>
        <v>Erreur - saisie à préciser</v>
      </c>
      <c r="X43" s="2"/>
      <c r="Y43" s="2"/>
      <c r="Z43" s="2"/>
      <c r="AA43" s="2"/>
    </row>
    <row r="44" spans="1:27" ht="17.25" customHeight="1" x14ac:dyDescent="0.25">
      <c r="A44" s="12">
        <v>33</v>
      </c>
      <c r="B44" s="72"/>
      <c r="C44" s="13"/>
      <c r="D44" s="14"/>
      <c r="E44" s="15" t="str">
        <f t="shared" si="0"/>
        <v>Erreur - Saisie non compatible !</v>
      </c>
      <c r="F44" s="14"/>
      <c r="G44" s="14"/>
      <c r="H44" s="75"/>
      <c r="I44" s="13"/>
      <c r="J44" s="13"/>
      <c r="K44" s="16" t="str">
        <f t="shared" si="1"/>
        <v>Erreur - catégorie à préciser</v>
      </c>
      <c r="L44" s="13"/>
      <c r="M44" s="17" t="str">
        <f t="shared" si="2"/>
        <v>Erreur - assistance à préciser</v>
      </c>
      <c r="N44" s="13"/>
      <c r="O44" s="15" t="str">
        <f t="shared" si="3"/>
        <v>Erreur - Saisie non compatible !</v>
      </c>
      <c r="P44" s="13"/>
      <c r="Q44" s="15" t="str">
        <f t="shared" si="4"/>
        <v>Erreur - saisie non compatible</v>
      </c>
      <c r="R44" s="13"/>
      <c r="S44" s="15" t="str">
        <f t="shared" si="5"/>
        <v>Erreur - saisie non compatible</v>
      </c>
      <c r="T44" s="13"/>
      <c r="U44" s="15" t="str">
        <f t="shared" si="6"/>
        <v>Erreur - saisie non compatible</v>
      </c>
      <c r="V44" s="18"/>
      <c r="W44" s="15" t="str">
        <f t="shared" si="7"/>
        <v>Erreur - saisie à préciser</v>
      </c>
      <c r="X44" s="2"/>
      <c r="Y44" s="2"/>
      <c r="Z44" s="2"/>
      <c r="AA44" s="2"/>
    </row>
    <row r="45" spans="1:27" ht="17.25" customHeight="1" x14ac:dyDescent="0.25">
      <c r="A45" s="12">
        <v>34</v>
      </c>
      <c r="B45" s="72"/>
      <c r="C45" s="13"/>
      <c r="D45" s="14"/>
      <c r="E45" s="15" t="str">
        <f t="shared" si="0"/>
        <v>Erreur - Saisie non compatible !</v>
      </c>
      <c r="F45" s="14"/>
      <c r="G45" s="14"/>
      <c r="H45" s="75"/>
      <c r="I45" s="13"/>
      <c r="J45" s="13"/>
      <c r="K45" s="16" t="str">
        <f t="shared" si="1"/>
        <v>Erreur - catégorie à préciser</v>
      </c>
      <c r="L45" s="13"/>
      <c r="M45" s="17" t="str">
        <f t="shared" si="2"/>
        <v>Erreur - assistance à préciser</v>
      </c>
      <c r="N45" s="13"/>
      <c r="O45" s="15" t="str">
        <f t="shared" si="3"/>
        <v>Erreur - Saisie non compatible !</v>
      </c>
      <c r="P45" s="13"/>
      <c r="Q45" s="15" t="str">
        <f t="shared" si="4"/>
        <v>Erreur - saisie non compatible</v>
      </c>
      <c r="R45" s="13"/>
      <c r="S45" s="15" t="str">
        <f t="shared" si="5"/>
        <v>Erreur - saisie non compatible</v>
      </c>
      <c r="T45" s="13"/>
      <c r="U45" s="15" t="str">
        <f t="shared" si="6"/>
        <v>Erreur - saisie non compatible</v>
      </c>
      <c r="V45" s="18"/>
      <c r="W45" s="15" t="str">
        <f t="shared" si="7"/>
        <v>Erreur - saisie à préciser</v>
      </c>
      <c r="X45" s="2"/>
      <c r="Y45" s="2"/>
      <c r="Z45" s="2"/>
      <c r="AA45" s="2"/>
    </row>
    <row r="46" spans="1:27" ht="17.25" customHeight="1" x14ac:dyDescent="0.25">
      <c r="A46" s="12">
        <v>35</v>
      </c>
      <c r="B46" s="72"/>
      <c r="C46" s="13"/>
      <c r="D46" s="14"/>
      <c r="E46" s="15" t="str">
        <f t="shared" si="0"/>
        <v>Erreur - Saisie non compatible !</v>
      </c>
      <c r="F46" s="14"/>
      <c r="G46" s="14"/>
      <c r="H46" s="75"/>
      <c r="I46" s="13"/>
      <c r="J46" s="13"/>
      <c r="K46" s="16" t="str">
        <f t="shared" si="1"/>
        <v>Erreur - catégorie à préciser</v>
      </c>
      <c r="L46" s="13"/>
      <c r="M46" s="17" t="str">
        <f t="shared" si="2"/>
        <v>Erreur - assistance à préciser</v>
      </c>
      <c r="N46" s="13"/>
      <c r="O46" s="15" t="str">
        <f t="shared" si="3"/>
        <v>Erreur - Saisie non compatible !</v>
      </c>
      <c r="P46" s="13"/>
      <c r="Q46" s="15" t="str">
        <f t="shared" si="4"/>
        <v>Erreur - saisie non compatible</v>
      </c>
      <c r="R46" s="13"/>
      <c r="S46" s="15" t="str">
        <f t="shared" si="5"/>
        <v>Erreur - saisie non compatible</v>
      </c>
      <c r="T46" s="13"/>
      <c r="U46" s="15" t="str">
        <f t="shared" si="6"/>
        <v>Erreur - saisie non compatible</v>
      </c>
      <c r="V46" s="18"/>
      <c r="W46" s="15" t="str">
        <f t="shared" si="7"/>
        <v>Erreur - saisie à préciser</v>
      </c>
      <c r="X46" s="2"/>
      <c r="Y46" s="2"/>
      <c r="Z46" s="2"/>
      <c r="AA46" s="2"/>
    </row>
    <row r="47" spans="1:27" ht="17.25" customHeight="1" x14ac:dyDescent="0.25">
      <c r="A47" s="12">
        <v>36</v>
      </c>
      <c r="B47" s="72"/>
      <c r="C47" s="13"/>
      <c r="D47" s="14"/>
      <c r="E47" s="15" t="str">
        <f t="shared" si="0"/>
        <v>Erreur - Saisie non compatible !</v>
      </c>
      <c r="F47" s="14"/>
      <c r="G47" s="14"/>
      <c r="H47" s="75"/>
      <c r="I47" s="13"/>
      <c r="J47" s="13"/>
      <c r="K47" s="16" t="str">
        <f t="shared" si="1"/>
        <v>Erreur - catégorie à préciser</v>
      </c>
      <c r="L47" s="13"/>
      <c r="M47" s="17" t="str">
        <f t="shared" si="2"/>
        <v>Erreur - assistance à préciser</v>
      </c>
      <c r="N47" s="13"/>
      <c r="O47" s="15" t="str">
        <f t="shared" si="3"/>
        <v>Erreur - Saisie non compatible !</v>
      </c>
      <c r="P47" s="13"/>
      <c r="Q47" s="15" t="str">
        <f t="shared" si="4"/>
        <v>Erreur - saisie non compatible</v>
      </c>
      <c r="R47" s="13"/>
      <c r="S47" s="15" t="str">
        <f t="shared" si="5"/>
        <v>Erreur - saisie non compatible</v>
      </c>
      <c r="T47" s="13"/>
      <c r="U47" s="15" t="str">
        <f t="shared" si="6"/>
        <v>Erreur - saisie non compatible</v>
      </c>
      <c r="V47" s="18"/>
      <c r="W47" s="15" t="str">
        <f t="shared" si="7"/>
        <v>Erreur - saisie à préciser</v>
      </c>
      <c r="X47" s="2"/>
      <c r="Y47" s="2"/>
      <c r="Z47" s="2"/>
      <c r="AA47" s="2"/>
    </row>
    <row r="48" spans="1:27" ht="17.25" customHeight="1" x14ac:dyDescent="0.25">
      <c r="A48" s="12">
        <v>37</v>
      </c>
      <c r="B48" s="72"/>
      <c r="C48" s="13"/>
      <c r="D48" s="14"/>
      <c r="E48" s="15" t="str">
        <f t="shared" si="0"/>
        <v>Erreur - Saisie non compatible !</v>
      </c>
      <c r="F48" s="14"/>
      <c r="G48" s="14"/>
      <c r="H48" s="75"/>
      <c r="I48" s="13"/>
      <c r="J48" s="13"/>
      <c r="K48" s="16" t="str">
        <f t="shared" si="1"/>
        <v>Erreur - catégorie à préciser</v>
      </c>
      <c r="L48" s="13"/>
      <c r="M48" s="17" t="str">
        <f t="shared" si="2"/>
        <v>Erreur - assistance à préciser</v>
      </c>
      <c r="N48" s="13"/>
      <c r="O48" s="15" t="str">
        <f t="shared" si="3"/>
        <v>Erreur - Saisie non compatible !</v>
      </c>
      <c r="P48" s="13"/>
      <c r="Q48" s="15" t="str">
        <f t="shared" si="4"/>
        <v>Erreur - saisie non compatible</v>
      </c>
      <c r="R48" s="13"/>
      <c r="S48" s="15" t="str">
        <f t="shared" si="5"/>
        <v>Erreur - saisie non compatible</v>
      </c>
      <c r="T48" s="13"/>
      <c r="U48" s="15" t="str">
        <f t="shared" si="6"/>
        <v>Erreur - saisie non compatible</v>
      </c>
      <c r="V48" s="18"/>
      <c r="W48" s="15" t="str">
        <f t="shared" si="7"/>
        <v>Erreur - saisie à préciser</v>
      </c>
      <c r="X48" s="2"/>
      <c r="Y48" s="2"/>
      <c r="Z48" s="2"/>
      <c r="AA48" s="2"/>
    </row>
    <row r="49" spans="1:27" ht="17.25" customHeight="1" x14ac:dyDescent="0.25">
      <c r="A49" s="12">
        <v>38</v>
      </c>
      <c r="B49" s="72"/>
      <c r="C49" s="13"/>
      <c r="D49" s="14"/>
      <c r="E49" s="15" t="str">
        <f t="shared" si="0"/>
        <v>Erreur - Saisie non compatible !</v>
      </c>
      <c r="F49" s="14"/>
      <c r="G49" s="14"/>
      <c r="H49" s="75"/>
      <c r="I49" s="13"/>
      <c r="J49" s="13"/>
      <c r="K49" s="16" t="str">
        <f t="shared" si="1"/>
        <v>Erreur - catégorie à préciser</v>
      </c>
      <c r="L49" s="13"/>
      <c r="M49" s="17" t="str">
        <f t="shared" si="2"/>
        <v>Erreur - assistance à préciser</v>
      </c>
      <c r="N49" s="13"/>
      <c r="O49" s="15" t="str">
        <f t="shared" si="3"/>
        <v>Erreur - Saisie non compatible !</v>
      </c>
      <c r="P49" s="13"/>
      <c r="Q49" s="15" t="str">
        <f t="shared" si="4"/>
        <v>Erreur - saisie non compatible</v>
      </c>
      <c r="R49" s="13"/>
      <c r="S49" s="15" t="str">
        <f t="shared" si="5"/>
        <v>Erreur - saisie non compatible</v>
      </c>
      <c r="T49" s="13"/>
      <c r="U49" s="15" t="str">
        <f t="shared" si="6"/>
        <v>Erreur - saisie non compatible</v>
      </c>
      <c r="V49" s="18"/>
      <c r="W49" s="15" t="str">
        <f t="shared" si="7"/>
        <v>Erreur - saisie à préciser</v>
      </c>
      <c r="X49" s="2"/>
      <c r="Y49" s="2"/>
      <c r="Z49" s="2"/>
      <c r="AA49" s="2"/>
    </row>
    <row r="50" spans="1:27" ht="17.25" customHeight="1" x14ac:dyDescent="0.25">
      <c r="A50" s="12">
        <v>39</v>
      </c>
      <c r="B50" s="72"/>
      <c r="C50" s="13"/>
      <c r="D50" s="14"/>
      <c r="E50" s="15" t="str">
        <f t="shared" si="0"/>
        <v>Erreur - Saisie non compatible !</v>
      </c>
      <c r="F50" s="14"/>
      <c r="G50" s="14"/>
      <c r="H50" s="75"/>
      <c r="I50" s="13"/>
      <c r="J50" s="13"/>
      <c r="K50" s="16" t="str">
        <f t="shared" si="1"/>
        <v>Erreur - catégorie à préciser</v>
      </c>
      <c r="L50" s="13"/>
      <c r="M50" s="17" t="str">
        <f t="shared" si="2"/>
        <v>Erreur - assistance à préciser</v>
      </c>
      <c r="N50" s="13"/>
      <c r="O50" s="15" t="str">
        <f t="shared" si="3"/>
        <v>Erreur - Saisie non compatible !</v>
      </c>
      <c r="P50" s="13"/>
      <c r="Q50" s="15" t="str">
        <f t="shared" si="4"/>
        <v>Erreur - saisie non compatible</v>
      </c>
      <c r="R50" s="13"/>
      <c r="S50" s="15" t="str">
        <f t="shared" si="5"/>
        <v>Erreur - saisie non compatible</v>
      </c>
      <c r="T50" s="13"/>
      <c r="U50" s="15" t="str">
        <f t="shared" si="6"/>
        <v>Erreur - saisie non compatible</v>
      </c>
      <c r="V50" s="18"/>
      <c r="W50" s="15" t="str">
        <f t="shared" si="7"/>
        <v>Erreur - saisie à préciser</v>
      </c>
      <c r="X50" s="2"/>
      <c r="Y50" s="2"/>
      <c r="Z50" s="2"/>
      <c r="AA50" s="2"/>
    </row>
    <row r="51" spans="1:27" ht="17.25" customHeight="1" x14ac:dyDescent="0.25">
      <c r="A51" s="12">
        <v>40</v>
      </c>
      <c r="B51" s="72"/>
      <c r="C51" s="13"/>
      <c r="D51" s="14"/>
      <c r="E51" s="15" t="str">
        <f t="shared" si="0"/>
        <v>Erreur - Saisie non compatible !</v>
      </c>
      <c r="F51" s="14"/>
      <c r="G51" s="14"/>
      <c r="H51" s="75"/>
      <c r="I51" s="13"/>
      <c r="J51" s="13"/>
      <c r="K51" s="16" t="str">
        <f t="shared" si="1"/>
        <v>Erreur - catégorie à préciser</v>
      </c>
      <c r="L51" s="13"/>
      <c r="M51" s="17" t="str">
        <f t="shared" si="2"/>
        <v>Erreur - assistance à préciser</v>
      </c>
      <c r="N51" s="13"/>
      <c r="O51" s="15" t="str">
        <f t="shared" si="3"/>
        <v>Erreur - Saisie non compatible !</v>
      </c>
      <c r="P51" s="13"/>
      <c r="Q51" s="15" t="str">
        <f t="shared" si="4"/>
        <v>Erreur - saisie non compatible</v>
      </c>
      <c r="R51" s="13"/>
      <c r="S51" s="15" t="str">
        <f t="shared" si="5"/>
        <v>Erreur - saisie non compatible</v>
      </c>
      <c r="T51" s="13"/>
      <c r="U51" s="15" t="str">
        <f t="shared" si="6"/>
        <v>Erreur - saisie non compatible</v>
      </c>
      <c r="V51" s="18"/>
      <c r="W51" s="15" t="str">
        <f t="shared" si="7"/>
        <v>Erreur - saisie à préciser</v>
      </c>
      <c r="X51" s="2"/>
      <c r="Y51" s="2"/>
      <c r="Z51" s="2"/>
      <c r="AA51" s="2"/>
    </row>
    <row r="52" spans="1:27" ht="17.25" customHeight="1" x14ac:dyDescent="0.25">
      <c r="A52" s="12">
        <v>41</v>
      </c>
      <c r="B52" s="72"/>
      <c r="C52" s="13"/>
      <c r="D52" s="14"/>
      <c r="E52" s="15" t="str">
        <f t="shared" si="0"/>
        <v>Erreur - Saisie non compatible !</v>
      </c>
      <c r="F52" s="14"/>
      <c r="G52" s="14"/>
      <c r="H52" s="75"/>
      <c r="I52" s="13"/>
      <c r="J52" s="13"/>
      <c r="K52" s="16" t="str">
        <f t="shared" si="1"/>
        <v>Erreur - catégorie à préciser</v>
      </c>
      <c r="L52" s="13"/>
      <c r="M52" s="17" t="str">
        <f t="shared" si="2"/>
        <v>Erreur - assistance à préciser</v>
      </c>
      <c r="N52" s="13"/>
      <c r="O52" s="15" t="str">
        <f t="shared" si="3"/>
        <v>Erreur - Saisie non compatible !</v>
      </c>
      <c r="P52" s="13"/>
      <c r="Q52" s="15" t="str">
        <f t="shared" si="4"/>
        <v>Erreur - saisie non compatible</v>
      </c>
      <c r="R52" s="13"/>
      <c r="S52" s="15" t="str">
        <f t="shared" si="5"/>
        <v>Erreur - saisie non compatible</v>
      </c>
      <c r="T52" s="13"/>
      <c r="U52" s="15" t="str">
        <f t="shared" si="6"/>
        <v>Erreur - saisie non compatible</v>
      </c>
      <c r="V52" s="18"/>
      <c r="W52" s="15" t="str">
        <f t="shared" si="7"/>
        <v>Erreur - saisie à préciser</v>
      </c>
      <c r="X52" s="2"/>
      <c r="Y52" s="2"/>
      <c r="Z52" s="2"/>
      <c r="AA52" s="2"/>
    </row>
    <row r="53" spans="1:27" ht="17.25" customHeight="1" x14ac:dyDescent="0.25">
      <c r="A53" s="12">
        <v>42</v>
      </c>
      <c r="B53" s="72"/>
      <c r="C53" s="13"/>
      <c r="D53" s="14"/>
      <c r="E53" s="15" t="str">
        <f t="shared" si="0"/>
        <v>Erreur - Saisie non compatible !</v>
      </c>
      <c r="F53" s="14"/>
      <c r="G53" s="14"/>
      <c r="H53" s="75"/>
      <c r="I53" s="13"/>
      <c r="J53" s="13"/>
      <c r="K53" s="16" t="str">
        <f t="shared" si="1"/>
        <v>Erreur - catégorie à préciser</v>
      </c>
      <c r="L53" s="13"/>
      <c r="M53" s="17" t="str">
        <f t="shared" si="2"/>
        <v>Erreur - assistance à préciser</v>
      </c>
      <c r="N53" s="13"/>
      <c r="O53" s="15" t="str">
        <f t="shared" si="3"/>
        <v>Erreur - Saisie non compatible !</v>
      </c>
      <c r="P53" s="13"/>
      <c r="Q53" s="15" t="str">
        <f t="shared" si="4"/>
        <v>Erreur - saisie non compatible</v>
      </c>
      <c r="R53" s="13"/>
      <c r="S53" s="15" t="str">
        <f t="shared" si="5"/>
        <v>Erreur - saisie non compatible</v>
      </c>
      <c r="T53" s="13"/>
      <c r="U53" s="15" t="str">
        <f t="shared" si="6"/>
        <v>Erreur - saisie non compatible</v>
      </c>
      <c r="V53" s="18"/>
      <c r="W53" s="15" t="str">
        <f t="shared" si="7"/>
        <v>Erreur - saisie à préciser</v>
      </c>
      <c r="X53" s="2"/>
      <c r="Y53" s="2"/>
      <c r="Z53" s="2"/>
      <c r="AA53" s="2"/>
    </row>
    <row r="54" spans="1:27" ht="17.25" customHeight="1" x14ac:dyDescent="0.25">
      <c r="A54" s="12">
        <v>43</v>
      </c>
      <c r="B54" s="72"/>
      <c r="C54" s="13"/>
      <c r="D54" s="14"/>
      <c r="E54" s="15" t="str">
        <f t="shared" si="0"/>
        <v>Erreur - Saisie non compatible !</v>
      </c>
      <c r="F54" s="14"/>
      <c r="G54" s="14"/>
      <c r="H54" s="75"/>
      <c r="I54" s="13"/>
      <c r="J54" s="13"/>
      <c r="K54" s="16" t="str">
        <f t="shared" si="1"/>
        <v>Erreur - catégorie à préciser</v>
      </c>
      <c r="L54" s="13"/>
      <c r="M54" s="17" t="str">
        <f t="shared" si="2"/>
        <v>Erreur - assistance à préciser</v>
      </c>
      <c r="N54" s="13"/>
      <c r="O54" s="15" t="str">
        <f t="shared" si="3"/>
        <v>Erreur - Saisie non compatible !</v>
      </c>
      <c r="P54" s="13"/>
      <c r="Q54" s="15" t="str">
        <f t="shared" si="4"/>
        <v>Erreur - saisie non compatible</v>
      </c>
      <c r="R54" s="13"/>
      <c r="S54" s="15" t="str">
        <f t="shared" si="5"/>
        <v>Erreur - saisie non compatible</v>
      </c>
      <c r="T54" s="13"/>
      <c r="U54" s="15" t="str">
        <f t="shared" si="6"/>
        <v>Erreur - saisie non compatible</v>
      </c>
      <c r="V54" s="18"/>
      <c r="W54" s="15" t="str">
        <f t="shared" si="7"/>
        <v>Erreur - saisie à préciser</v>
      </c>
      <c r="X54" s="2"/>
      <c r="Y54" s="2"/>
      <c r="Z54" s="2"/>
      <c r="AA54" s="2"/>
    </row>
    <row r="55" spans="1:27" ht="17.25" customHeight="1" x14ac:dyDescent="0.25">
      <c r="A55" s="12">
        <v>44</v>
      </c>
      <c r="B55" s="72"/>
      <c r="C55" s="13"/>
      <c r="D55" s="14"/>
      <c r="E55" s="15" t="str">
        <f t="shared" si="0"/>
        <v>Erreur - Saisie non compatible !</v>
      </c>
      <c r="F55" s="14"/>
      <c r="G55" s="14"/>
      <c r="H55" s="75"/>
      <c r="I55" s="13"/>
      <c r="J55" s="13"/>
      <c r="K55" s="16" t="str">
        <f t="shared" si="1"/>
        <v>Erreur - catégorie à préciser</v>
      </c>
      <c r="L55" s="13"/>
      <c r="M55" s="17" t="str">
        <f t="shared" si="2"/>
        <v>Erreur - assistance à préciser</v>
      </c>
      <c r="N55" s="13"/>
      <c r="O55" s="15" t="str">
        <f t="shared" si="3"/>
        <v>Erreur - Saisie non compatible !</v>
      </c>
      <c r="P55" s="13"/>
      <c r="Q55" s="15" t="str">
        <f t="shared" si="4"/>
        <v>Erreur - saisie non compatible</v>
      </c>
      <c r="R55" s="13"/>
      <c r="S55" s="15" t="str">
        <f t="shared" si="5"/>
        <v>Erreur - saisie non compatible</v>
      </c>
      <c r="T55" s="13"/>
      <c r="U55" s="15" t="str">
        <f t="shared" si="6"/>
        <v>Erreur - saisie non compatible</v>
      </c>
      <c r="V55" s="18"/>
      <c r="W55" s="15" t="str">
        <f t="shared" si="7"/>
        <v>Erreur - saisie à préciser</v>
      </c>
      <c r="X55" s="2"/>
      <c r="Y55" s="2"/>
      <c r="Z55" s="2"/>
      <c r="AA55" s="2"/>
    </row>
    <row r="56" spans="1:27" ht="17.25" customHeight="1" x14ac:dyDescent="0.25">
      <c r="A56" s="12">
        <v>45</v>
      </c>
      <c r="B56" s="72"/>
      <c r="C56" s="13"/>
      <c r="D56" s="14"/>
      <c r="E56" s="15" t="str">
        <f t="shared" si="0"/>
        <v>Erreur - Saisie non compatible !</v>
      </c>
      <c r="F56" s="14"/>
      <c r="G56" s="14"/>
      <c r="H56" s="75"/>
      <c r="I56" s="13"/>
      <c r="J56" s="13"/>
      <c r="K56" s="16" t="str">
        <f t="shared" si="1"/>
        <v>Erreur - catégorie à préciser</v>
      </c>
      <c r="L56" s="13"/>
      <c r="M56" s="17" t="str">
        <f t="shared" si="2"/>
        <v>Erreur - assistance à préciser</v>
      </c>
      <c r="N56" s="13"/>
      <c r="O56" s="15" t="str">
        <f t="shared" si="3"/>
        <v>Erreur - Saisie non compatible !</v>
      </c>
      <c r="P56" s="13"/>
      <c r="Q56" s="15" t="str">
        <f t="shared" si="4"/>
        <v>Erreur - saisie non compatible</v>
      </c>
      <c r="R56" s="13"/>
      <c r="S56" s="15" t="str">
        <f t="shared" si="5"/>
        <v>Erreur - saisie non compatible</v>
      </c>
      <c r="T56" s="13"/>
      <c r="U56" s="15" t="str">
        <f t="shared" si="6"/>
        <v>Erreur - saisie non compatible</v>
      </c>
      <c r="V56" s="18"/>
      <c r="W56" s="15" t="str">
        <f t="shared" si="7"/>
        <v>Erreur - saisie à préciser</v>
      </c>
      <c r="X56" s="2"/>
      <c r="Y56" s="2"/>
      <c r="Z56" s="2"/>
      <c r="AA56" s="2"/>
    </row>
    <row r="57" spans="1:27" ht="17.25" customHeight="1" x14ac:dyDescent="0.25">
      <c r="A57" s="12">
        <v>46</v>
      </c>
      <c r="B57" s="72"/>
      <c r="C57" s="13"/>
      <c r="D57" s="14"/>
      <c r="E57" s="15" t="str">
        <f t="shared" si="0"/>
        <v>Erreur - Saisie non compatible !</v>
      </c>
      <c r="F57" s="14"/>
      <c r="G57" s="14"/>
      <c r="H57" s="75"/>
      <c r="I57" s="13"/>
      <c r="J57" s="13"/>
      <c r="K57" s="16" t="str">
        <f t="shared" si="1"/>
        <v>Erreur - catégorie à préciser</v>
      </c>
      <c r="L57" s="13"/>
      <c r="M57" s="17" t="str">
        <f t="shared" si="2"/>
        <v>Erreur - assistance à préciser</v>
      </c>
      <c r="N57" s="13"/>
      <c r="O57" s="15" t="str">
        <f t="shared" si="3"/>
        <v>Erreur - Saisie non compatible !</v>
      </c>
      <c r="P57" s="13"/>
      <c r="Q57" s="15" t="str">
        <f t="shared" si="4"/>
        <v>Erreur - saisie non compatible</v>
      </c>
      <c r="R57" s="13"/>
      <c r="S57" s="15" t="str">
        <f t="shared" si="5"/>
        <v>Erreur - saisie non compatible</v>
      </c>
      <c r="T57" s="13"/>
      <c r="U57" s="15" t="str">
        <f t="shared" si="6"/>
        <v>Erreur - saisie non compatible</v>
      </c>
      <c r="V57" s="18"/>
      <c r="W57" s="15" t="str">
        <f t="shared" si="7"/>
        <v>Erreur - saisie à préciser</v>
      </c>
      <c r="X57" s="2"/>
      <c r="Y57" s="2"/>
      <c r="Z57" s="2"/>
      <c r="AA57" s="2"/>
    </row>
    <row r="58" spans="1:27" ht="17.25" customHeight="1" x14ac:dyDescent="0.25">
      <c r="A58" s="12">
        <v>47</v>
      </c>
      <c r="B58" s="72"/>
      <c r="C58" s="13"/>
      <c r="D58" s="14"/>
      <c r="E58" s="15" t="str">
        <f t="shared" si="0"/>
        <v>Erreur - Saisie non compatible !</v>
      </c>
      <c r="F58" s="14"/>
      <c r="G58" s="14"/>
      <c r="H58" s="75"/>
      <c r="I58" s="13"/>
      <c r="J58" s="13"/>
      <c r="K58" s="16" t="str">
        <f t="shared" si="1"/>
        <v>Erreur - catégorie à préciser</v>
      </c>
      <c r="L58" s="13"/>
      <c r="M58" s="17" t="str">
        <f t="shared" si="2"/>
        <v>Erreur - assistance à préciser</v>
      </c>
      <c r="N58" s="13"/>
      <c r="O58" s="15" t="str">
        <f t="shared" si="3"/>
        <v>Erreur - Saisie non compatible !</v>
      </c>
      <c r="P58" s="13"/>
      <c r="Q58" s="15" t="str">
        <f t="shared" si="4"/>
        <v>Erreur - saisie non compatible</v>
      </c>
      <c r="R58" s="13"/>
      <c r="S58" s="15" t="str">
        <f t="shared" si="5"/>
        <v>Erreur - saisie non compatible</v>
      </c>
      <c r="T58" s="13"/>
      <c r="U58" s="15" t="str">
        <f t="shared" si="6"/>
        <v>Erreur - saisie non compatible</v>
      </c>
      <c r="V58" s="18"/>
      <c r="W58" s="15" t="str">
        <f t="shared" si="7"/>
        <v>Erreur - saisie à préciser</v>
      </c>
      <c r="X58" s="2"/>
      <c r="Y58" s="2"/>
      <c r="Z58" s="2"/>
      <c r="AA58" s="2"/>
    </row>
    <row r="59" spans="1:27" ht="17.25" customHeight="1" x14ac:dyDescent="0.25">
      <c r="A59" s="12">
        <v>48</v>
      </c>
      <c r="B59" s="72"/>
      <c r="C59" s="13"/>
      <c r="D59" s="14"/>
      <c r="E59" s="15" t="str">
        <f t="shared" si="0"/>
        <v>Erreur - Saisie non compatible !</v>
      </c>
      <c r="F59" s="14"/>
      <c r="G59" s="14"/>
      <c r="H59" s="75"/>
      <c r="I59" s="13"/>
      <c r="J59" s="13"/>
      <c r="K59" s="16" t="str">
        <f t="shared" si="1"/>
        <v>Erreur - catégorie à préciser</v>
      </c>
      <c r="L59" s="13"/>
      <c r="M59" s="17" t="str">
        <f t="shared" si="2"/>
        <v>Erreur - assistance à préciser</v>
      </c>
      <c r="N59" s="13"/>
      <c r="O59" s="15" t="str">
        <f t="shared" si="3"/>
        <v>Erreur - Saisie non compatible !</v>
      </c>
      <c r="P59" s="13"/>
      <c r="Q59" s="15" t="str">
        <f t="shared" si="4"/>
        <v>Erreur - saisie non compatible</v>
      </c>
      <c r="R59" s="13"/>
      <c r="S59" s="15" t="str">
        <f t="shared" si="5"/>
        <v>Erreur - saisie non compatible</v>
      </c>
      <c r="T59" s="13"/>
      <c r="U59" s="15" t="str">
        <f t="shared" si="6"/>
        <v>Erreur - saisie non compatible</v>
      </c>
      <c r="V59" s="18"/>
      <c r="W59" s="15" t="str">
        <f t="shared" si="7"/>
        <v>Erreur - saisie à préciser</v>
      </c>
      <c r="X59" s="2"/>
      <c r="Y59" s="2"/>
      <c r="Z59" s="2"/>
      <c r="AA59" s="2"/>
    </row>
    <row r="60" spans="1:27" ht="17.25" customHeight="1" x14ac:dyDescent="0.25">
      <c r="A60" s="12">
        <v>49</v>
      </c>
      <c r="B60" s="72"/>
      <c r="C60" s="13"/>
      <c r="D60" s="14"/>
      <c r="E60" s="15" t="str">
        <f t="shared" si="0"/>
        <v>Erreur - Saisie non compatible !</v>
      </c>
      <c r="F60" s="14"/>
      <c r="G60" s="14"/>
      <c r="H60" s="75"/>
      <c r="I60" s="13"/>
      <c r="J60" s="13"/>
      <c r="K60" s="16" t="str">
        <f t="shared" si="1"/>
        <v>Erreur - catégorie à préciser</v>
      </c>
      <c r="L60" s="13"/>
      <c r="M60" s="17" t="str">
        <f t="shared" si="2"/>
        <v>Erreur - assistance à préciser</v>
      </c>
      <c r="N60" s="13"/>
      <c r="O60" s="15" t="str">
        <f t="shared" si="3"/>
        <v>Erreur - Saisie non compatible !</v>
      </c>
      <c r="P60" s="13"/>
      <c r="Q60" s="15" t="str">
        <f t="shared" si="4"/>
        <v>Erreur - saisie non compatible</v>
      </c>
      <c r="R60" s="13"/>
      <c r="S60" s="15" t="str">
        <f t="shared" si="5"/>
        <v>Erreur - saisie non compatible</v>
      </c>
      <c r="T60" s="13"/>
      <c r="U60" s="15" t="str">
        <f t="shared" si="6"/>
        <v>Erreur - saisie non compatible</v>
      </c>
      <c r="V60" s="18"/>
      <c r="W60" s="15" t="str">
        <f t="shared" si="7"/>
        <v>Erreur - saisie à préciser</v>
      </c>
      <c r="X60" s="2"/>
      <c r="Y60" s="2"/>
      <c r="Z60" s="2"/>
      <c r="AA60" s="2"/>
    </row>
    <row r="61" spans="1:27" ht="17.25" customHeight="1" x14ac:dyDescent="0.25">
      <c r="A61" s="12">
        <v>50</v>
      </c>
      <c r="B61" s="72"/>
      <c r="C61" s="13"/>
      <c r="D61" s="14"/>
      <c r="E61" s="15" t="str">
        <f t="shared" si="0"/>
        <v>Erreur - Saisie non compatible !</v>
      </c>
      <c r="F61" s="14"/>
      <c r="G61" s="14"/>
      <c r="H61" s="75"/>
      <c r="I61" s="13"/>
      <c r="J61" s="13"/>
      <c r="K61" s="16" t="str">
        <f t="shared" si="1"/>
        <v>Erreur - catégorie à préciser</v>
      </c>
      <c r="L61" s="13"/>
      <c r="M61" s="17" t="str">
        <f t="shared" si="2"/>
        <v>Erreur - assistance à préciser</v>
      </c>
      <c r="N61" s="13"/>
      <c r="O61" s="15" t="str">
        <f t="shared" si="3"/>
        <v>Erreur - Saisie non compatible !</v>
      </c>
      <c r="P61" s="13"/>
      <c r="Q61" s="15" t="str">
        <f t="shared" si="4"/>
        <v>Erreur - saisie non compatible</v>
      </c>
      <c r="R61" s="13"/>
      <c r="S61" s="15" t="str">
        <f t="shared" si="5"/>
        <v>Erreur - saisie non compatible</v>
      </c>
      <c r="T61" s="13"/>
      <c r="U61" s="15" t="str">
        <f t="shared" si="6"/>
        <v>Erreur - saisie non compatible</v>
      </c>
      <c r="V61" s="18"/>
      <c r="W61" s="15" t="str">
        <f t="shared" si="7"/>
        <v>Erreur - saisie à préciser</v>
      </c>
      <c r="X61" s="2"/>
      <c r="Y61" s="2"/>
      <c r="Z61" s="2"/>
      <c r="AA61" s="2"/>
    </row>
    <row r="62" spans="1:27" ht="17.25" customHeight="1" x14ac:dyDescent="0.25">
      <c r="A62" s="12">
        <v>51</v>
      </c>
      <c r="B62" s="72"/>
      <c r="C62" s="13"/>
      <c r="D62" s="14"/>
      <c r="E62" s="15" t="str">
        <f t="shared" si="0"/>
        <v>Erreur - Saisie non compatible !</v>
      </c>
      <c r="F62" s="14"/>
      <c r="G62" s="14"/>
      <c r="H62" s="75"/>
      <c r="I62" s="13"/>
      <c r="J62" s="13"/>
      <c r="K62" s="16" t="str">
        <f t="shared" si="1"/>
        <v>Erreur - catégorie à préciser</v>
      </c>
      <c r="L62" s="13"/>
      <c r="M62" s="17" t="str">
        <f t="shared" si="2"/>
        <v>Erreur - assistance à préciser</v>
      </c>
      <c r="N62" s="13"/>
      <c r="O62" s="15" t="str">
        <f t="shared" si="3"/>
        <v>Erreur - Saisie non compatible !</v>
      </c>
      <c r="P62" s="13"/>
      <c r="Q62" s="15" t="str">
        <f t="shared" si="4"/>
        <v>Erreur - saisie non compatible</v>
      </c>
      <c r="R62" s="13"/>
      <c r="S62" s="15" t="str">
        <f t="shared" si="5"/>
        <v>Erreur - saisie non compatible</v>
      </c>
      <c r="T62" s="13"/>
      <c r="U62" s="15" t="str">
        <f t="shared" si="6"/>
        <v>Erreur - saisie non compatible</v>
      </c>
      <c r="V62" s="18"/>
      <c r="W62" s="15" t="str">
        <f t="shared" si="7"/>
        <v>Erreur - saisie à préciser</v>
      </c>
      <c r="X62" s="2"/>
      <c r="Y62" s="2"/>
      <c r="Z62" s="2"/>
      <c r="AA62" s="2"/>
    </row>
    <row r="63" spans="1:27" ht="17.25" customHeight="1" x14ac:dyDescent="0.25">
      <c r="A63" s="12">
        <v>52</v>
      </c>
      <c r="B63" s="72"/>
      <c r="C63" s="13"/>
      <c r="D63" s="14"/>
      <c r="E63" s="15" t="str">
        <f t="shared" si="0"/>
        <v>Erreur - Saisie non compatible !</v>
      </c>
      <c r="F63" s="14"/>
      <c r="G63" s="14"/>
      <c r="H63" s="75"/>
      <c r="I63" s="13"/>
      <c r="J63" s="13"/>
      <c r="K63" s="16" t="str">
        <f t="shared" si="1"/>
        <v>Erreur - catégorie à préciser</v>
      </c>
      <c r="L63" s="13"/>
      <c r="M63" s="17" t="str">
        <f t="shared" si="2"/>
        <v>Erreur - assistance à préciser</v>
      </c>
      <c r="N63" s="13"/>
      <c r="O63" s="15" t="str">
        <f t="shared" si="3"/>
        <v>Erreur - Saisie non compatible !</v>
      </c>
      <c r="P63" s="13"/>
      <c r="Q63" s="15" t="str">
        <f t="shared" si="4"/>
        <v>Erreur - saisie non compatible</v>
      </c>
      <c r="R63" s="13"/>
      <c r="S63" s="15" t="str">
        <f t="shared" si="5"/>
        <v>Erreur - saisie non compatible</v>
      </c>
      <c r="T63" s="13"/>
      <c r="U63" s="15" t="str">
        <f t="shared" si="6"/>
        <v>Erreur - saisie non compatible</v>
      </c>
      <c r="V63" s="18"/>
      <c r="W63" s="15" t="str">
        <f t="shared" si="7"/>
        <v>Erreur - saisie à préciser</v>
      </c>
      <c r="X63" s="2"/>
      <c r="Y63" s="2"/>
      <c r="Z63" s="2"/>
      <c r="AA63" s="2"/>
    </row>
    <row r="64" spans="1:27" ht="17.25" customHeight="1" x14ac:dyDescent="0.25">
      <c r="A64" s="12">
        <v>53</v>
      </c>
      <c r="B64" s="72"/>
      <c r="C64" s="13"/>
      <c r="D64" s="14"/>
      <c r="E64" s="15" t="str">
        <f t="shared" si="0"/>
        <v>Erreur - Saisie non compatible !</v>
      </c>
      <c r="F64" s="14"/>
      <c r="G64" s="14"/>
      <c r="H64" s="75"/>
      <c r="I64" s="13"/>
      <c r="J64" s="13"/>
      <c r="K64" s="16" t="str">
        <f t="shared" si="1"/>
        <v>Erreur - catégorie à préciser</v>
      </c>
      <c r="L64" s="13"/>
      <c r="M64" s="17" t="str">
        <f t="shared" si="2"/>
        <v>Erreur - assistance à préciser</v>
      </c>
      <c r="N64" s="13"/>
      <c r="O64" s="15" t="str">
        <f t="shared" si="3"/>
        <v>Erreur - Saisie non compatible !</v>
      </c>
      <c r="P64" s="13"/>
      <c r="Q64" s="15" t="str">
        <f t="shared" si="4"/>
        <v>Erreur - saisie non compatible</v>
      </c>
      <c r="R64" s="13"/>
      <c r="S64" s="15" t="str">
        <f t="shared" si="5"/>
        <v>Erreur - saisie non compatible</v>
      </c>
      <c r="T64" s="13"/>
      <c r="U64" s="15" t="str">
        <f t="shared" si="6"/>
        <v>Erreur - saisie non compatible</v>
      </c>
      <c r="V64" s="18"/>
      <c r="W64" s="15" t="str">
        <f t="shared" si="7"/>
        <v>Erreur - saisie à préciser</v>
      </c>
      <c r="X64" s="2"/>
      <c r="Y64" s="2"/>
      <c r="Z64" s="2"/>
      <c r="AA64" s="2"/>
    </row>
    <row r="65" spans="1:27" ht="17.25" customHeight="1" x14ac:dyDescent="0.25">
      <c r="A65" s="12">
        <v>54</v>
      </c>
      <c r="B65" s="72"/>
      <c r="C65" s="13"/>
      <c r="D65" s="14"/>
      <c r="E65" s="15" t="str">
        <f t="shared" si="0"/>
        <v>Erreur - Saisie non compatible !</v>
      </c>
      <c r="F65" s="14"/>
      <c r="G65" s="14"/>
      <c r="H65" s="75"/>
      <c r="I65" s="13"/>
      <c r="J65" s="13"/>
      <c r="K65" s="16" t="str">
        <f t="shared" si="1"/>
        <v>Erreur - catégorie à préciser</v>
      </c>
      <c r="L65" s="13"/>
      <c r="M65" s="17" t="str">
        <f t="shared" si="2"/>
        <v>Erreur - assistance à préciser</v>
      </c>
      <c r="N65" s="13"/>
      <c r="O65" s="15" t="str">
        <f t="shared" si="3"/>
        <v>Erreur - Saisie non compatible !</v>
      </c>
      <c r="P65" s="13"/>
      <c r="Q65" s="15" t="str">
        <f t="shared" si="4"/>
        <v>Erreur - saisie non compatible</v>
      </c>
      <c r="R65" s="13"/>
      <c r="S65" s="15" t="str">
        <f t="shared" si="5"/>
        <v>Erreur - saisie non compatible</v>
      </c>
      <c r="T65" s="13"/>
      <c r="U65" s="15" t="str">
        <f t="shared" si="6"/>
        <v>Erreur - saisie non compatible</v>
      </c>
      <c r="V65" s="18"/>
      <c r="W65" s="15" t="str">
        <f t="shared" si="7"/>
        <v>Erreur - saisie à préciser</v>
      </c>
      <c r="X65" s="2"/>
      <c r="Y65" s="2"/>
      <c r="Z65" s="2"/>
      <c r="AA65" s="2"/>
    </row>
    <row r="66" spans="1:27" ht="15" customHeight="1" x14ac:dyDescent="0.25">
      <c r="A66" s="12">
        <v>55</v>
      </c>
      <c r="B66" s="72"/>
      <c r="C66" s="13"/>
      <c r="D66" s="14"/>
      <c r="E66" s="15" t="str">
        <f t="shared" si="0"/>
        <v>Erreur - Saisie non compatible !</v>
      </c>
      <c r="F66" s="14"/>
      <c r="G66" s="14"/>
      <c r="H66" s="75"/>
      <c r="I66" s="13"/>
      <c r="J66" s="13"/>
      <c r="K66" s="16" t="str">
        <f t="shared" si="1"/>
        <v>Erreur - catégorie à préciser</v>
      </c>
      <c r="L66" s="13"/>
      <c r="M66" s="17" t="str">
        <f t="shared" si="2"/>
        <v>Erreur - assistance à préciser</v>
      </c>
      <c r="N66" s="13"/>
      <c r="O66" s="15" t="str">
        <f t="shared" si="3"/>
        <v>Erreur - Saisie non compatible !</v>
      </c>
      <c r="P66" s="13"/>
      <c r="Q66" s="15" t="str">
        <f t="shared" si="4"/>
        <v>Erreur - saisie non compatible</v>
      </c>
      <c r="R66" s="13"/>
      <c r="S66" s="15" t="str">
        <f t="shared" si="5"/>
        <v>Erreur - saisie non compatible</v>
      </c>
      <c r="T66" s="13"/>
      <c r="U66" s="15" t="str">
        <f t="shared" si="6"/>
        <v>Erreur - saisie non compatible</v>
      </c>
      <c r="V66" s="18"/>
      <c r="W66" s="15" t="str">
        <f t="shared" si="7"/>
        <v>Erreur - saisie à préciser</v>
      </c>
      <c r="X66" s="2"/>
      <c r="Y66" s="2"/>
      <c r="Z66" s="2"/>
      <c r="AA66" s="2"/>
    </row>
    <row r="67" spans="1:27" ht="16.5" customHeight="1" x14ac:dyDescent="0.25">
      <c r="A67" s="12">
        <v>56</v>
      </c>
      <c r="B67" s="72"/>
      <c r="C67" s="13"/>
      <c r="D67" s="14"/>
      <c r="E67" s="15" t="str">
        <f t="shared" si="0"/>
        <v>Erreur - Saisie non compatible !</v>
      </c>
      <c r="F67" s="14"/>
      <c r="G67" s="14"/>
      <c r="H67" s="75"/>
      <c r="I67" s="13"/>
      <c r="J67" s="13"/>
      <c r="K67" s="16" t="str">
        <f t="shared" si="1"/>
        <v>Erreur - catégorie à préciser</v>
      </c>
      <c r="L67" s="13"/>
      <c r="M67" s="17" t="str">
        <f t="shared" si="2"/>
        <v>Erreur - assistance à préciser</v>
      </c>
      <c r="N67" s="13"/>
      <c r="O67" s="15" t="str">
        <f t="shared" si="3"/>
        <v>Erreur - Saisie non compatible !</v>
      </c>
      <c r="P67" s="13"/>
      <c r="Q67" s="15" t="str">
        <f t="shared" si="4"/>
        <v>Erreur - saisie non compatible</v>
      </c>
      <c r="R67" s="13"/>
      <c r="S67" s="15" t="str">
        <f t="shared" si="5"/>
        <v>Erreur - saisie non compatible</v>
      </c>
      <c r="T67" s="13"/>
      <c r="U67" s="15" t="str">
        <f t="shared" si="6"/>
        <v>Erreur - saisie non compatible</v>
      </c>
      <c r="V67" s="18"/>
      <c r="W67" s="15" t="str">
        <f t="shared" si="7"/>
        <v>Erreur - saisie à préciser</v>
      </c>
      <c r="X67" s="2"/>
      <c r="Y67" s="2"/>
      <c r="Z67" s="2"/>
      <c r="AA67" s="2"/>
    </row>
    <row r="68" spans="1:27" ht="16.5" customHeight="1" x14ac:dyDescent="0.25">
      <c r="A68" s="12">
        <v>57</v>
      </c>
      <c r="B68" s="72"/>
      <c r="C68" s="13"/>
      <c r="D68" s="14"/>
      <c r="E68" s="15" t="str">
        <f t="shared" si="0"/>
        <v>Erreur - Saisie non compatible !</v>
      </c>
      <c r="F68" s="14"/>
      <c r="G68" s="14"/>
      <c r="H68" s="75"/>
      <c r="I68" s="13"/>
      <c r="J68" s="13"/>
      <c r="K68" s="16" t="str">
        <f t="shared" si="1"/>
        <v>Erreur - catégorie à préciser</v>
      </c>
      <c r="L68" s="13"/>
      <c r="M68" s="17" t="str">
        <f t="shared" si="2"/>
        <v>Erreur - assistance à préciser</v>
      </c>
      <c r="N68" s="13"/>
      <c r="O68" s="15" t="str">
        <f t="shared" si="3"/>
        <v>Erreur - Saisie non compatible !</v>
      </c>
      <c r="P68" s="13"/>
      <c r="Q68" s="15" t="str">
        <f t="shared" si="4"/>
        <v>Erreur - saisie non compatible</v>
      </c>
      <c r="R68" s="13"/>
      <c r="S68" s="15" t="str">
        <f t="shared" si="5"/>
        <v>Erreur - saisie non compatible</v>
      </c>
      <c r="T68" s="13"/>
      <c r="U68" s="15" t="str">
        <f t="shared" si="6"/>
        <v>Erreur - saisie non compatible</v>
      </c>
      <c r="V68" s="18"/>
      <c r="W68" s="15" t="str">
        <f t="shared" si="7"/>
        <v>Erreur - saisie à préciser</v>
      </c>
      <c r="X68" s="2"/>
      <c r="Y68" s="2"/>
      <c r="Z68" s="2"/>
      <c r="AA68" s="2"/>
    </row>
    <row r="69" spans="1:27" ht="16.5" customHeight="1" x14ac:dyDescent="0.25">
      <c r="A69" s="12">
        <v>58</v>
      </c>
      <c r="B69" s="72"/>
      <c r="C69" s="13"/>
      <c r="D69" s="14"/>
      <c r="E69" s="15" t="str">
        <f t="shared" si="0"/>
        <v>Erreur - Saisie non compatible !</v>
      </c>
      <c r="F69" s="14"/>
      <c r="G69" s="14"/>
      <c r="H69" s="75"/>
      <c r="I69" s="13"/>
      <c r="J69" s="13"/>
      <c r="K69" s="16" t="str">
        <f t="shared" si="1"/>
        <v>Erreur - catégorie à préciser</v>
      </c>
      <c r="L69" s="13"/>
      <c r="M69" s="17" t="str">
        <f t="shared" si="2"/>
        <v>Erreur - assistance à préciser</v>
      </c>
      <c r="N69" s="13"/>
      <c r="O69" s="15" t="str">
        <f t="shared" si="3"/>
        <v>Erreur - Saisie non compatible !</v>
      </c>
      <c r="P69" s="13"/>
      <c r="Q69" s="15" t="str">
        <f t="shared" si="4"/>
        <v>Erreur - saisie non compatible</v>
      </c>
      <c r="R69" s="13"/>
      <c r="S69" s="15" t="str">
        <f t="shared" si="5"/>
        <v>Erreur - saisie non compatible</v>
      </c>
      <c r="T69" s="13"/>
      <c r="U69" s="15" t="str">
        <f t="shared" si="6"/>
        <v>Erreur - saisie non compatible</v>
      </c>
      <c r="V69" s="18"/>
      <c r="W69" s="15" t="str">
        <f t="shared" si="7"/>
        <v>Erreur - saisie à préciser</v>
      </c>
      <c r="X69" s="2"/>
      <c r="Y69" s="2"/>
      <c r="Z69" s="2"/>
      <c r="AA69" s="2"/>
    </row>
    <row r="70" spans="1:27" ht="16.5" customHeight="1" x14ac:dyDescent="0.25">
      <c r="A70" s="12">
        <v>59</v>
      </c>
      <c r="B70" s="72"/>
      <c r="C70" s="13"/>
      <c r="D70" s="14"/>
      <c r="E70" s="15" t="str">
        <f t="shared" si="0"/>
        <v>Erreur - Saisie non compatible !</v>
      </c>
      <c r="F70" s="14"/>
      <c r="G70" s="14"/>
      <c r="H70" s="75"/>
      <c r="I70" s="13"/>
      <c r="J70" s="13"/>
      <c r="K70" s="16" t="str">
        <f t="shared" si="1"/>
        <v>Erreur - catégorie à préciser</v>
      </c>
      <c r="L70" s="13"/>
      <c r="M70" s="17" t="str">
        <f t="shared" si="2"/>
        <v>Erreur - assistance à préciser</v>
      </c>
      <c r="N70" s="13"/>
      <c r="O70" s="15" t="str">
        <f t="shared" si="3"/>
        <v>Erreur - Saisie non compatible !</v>
      </c>
      <c r="P70" s="13"/>
      <c r="Q70" s="15" t="str">
        <f t="shared" si="4"/>
        <v>Erreur - saisie non compatible</v>
      </c>
      <c r="R70" s="13"/>
      <c r="S70" s="15" t="str">
        <f t="shared" si="5"/>
        <v>Erreur - saisie non compatible</v>
      </c>
      <c r="T70" s="13"/>
      <c r="U70" s="15" t="str">
        <f t="shared" si="6"/>
        <v>Erreur - saisie non compatible</v>
      </c>
      <c r="V70" s="18"/>
      <c r="W70" s="15" t="str">
        <f t="shared" si="7"/>
        <v>Erreur - saisie à préciser</v>
      </c>
      <c r="X70" s="2"/>
      <c r="Y70" s="2"/>
      <c r="Z70" s="2"/>
      <c r="AA70" s="2"/>
    </row>
    <row r="71" spans="1:27" ht="16.5" customHeight="1" x14ac:dyDescent="0.25">
      <c r="A71" s="12">
        <v>60</v>
      </c>
      <c r="B71" s="72"/>
      <c r="C71" s="13"/>
      <c r="D71" s="14"/>
      <c r="E71" s="15" t="str">
        <f t="shared" si="0"/>
        <v>Erreur - Saisie non compatible !</v>
      </c>
      <c r="F71" s="14"/>
      <c r="G71" s="14"/>
      <c r="H71" s="75"/>
      <c r="I71" s="13"/>
      <c r="J71" s="13"/>
      <c r="K71" s="16" t="str">
        <f t="shared" si="1"/>
        <v>Erreur - catégorie à préciser</v>
      </c>
      <c r="L71" s="13"/>
      <c r="M71" s="17" t="str">
        <f t="shared" si="2"/>
        <v>Erreur - assistance à préciser</v>
      </c>
      <c r="N71" s="13"/>
      <c r="O71" s="15" t="str">
        <f t="shared" si="3"/>
        <v>Erreur - Saisie non compatible !</v>
      </c>
      <c r="P71" s="13"/>
      <c r="Q71" s="15" t="str">
        <f t="shared" si="4"/>
        <v>Erreur - saisie non compatible</v>
      </c>
      <c r="R71" s="13"/>
      <c r="S71" s="15" t="str">
        <f t="shared" si="5"/>
        <v>Erreur - saisie non compatible</v>
      </c>
      <c r="T71" s="13"/>
      <c r="U71" s="15" t="str">
        <f t="shared" si="6"/>
        <v>Erreur - saisie non compatible</v>
      </c>
      <c r="V71" s="18"/>
      <c r="W71" s="15" t="str">
        <f t="shared" si="7"/>
        <v>Erreur - saisie à préciser</v>
      </c>
      <c r="X71" s="2"/>
      <c r="Y71" s="2"/>
      <c r="Z71" s="2"/>
      <c r="AA71" s="2"/>
    </row>
    <row r="72" spans="1:27" ht="16.5" customHeight="1" x14ac:dyDescent="0.25">
      <c r="A72" s="12">
        <v>61</v>
      </c>
      <c r="B72" s="72"/>
      <c r="C72" s="13"/>
      <c r="D72" s="14"/>
      <c r="E72" s="15" t="str">
        <f t="shared" si="0"/>
        <v>Erreur - Saisie non compatible !</v>
      </c>
      <c r="F72" s="14"/>
      <c r="G72" s="14"/>
      <c r="H72" s="75"/>
      <c r="I72" s="13"/>
      <c r="J72" s="13"/>
      <c r="K72" s="16" t="str">
        <f t="shared" si="1"/>
        <v>Erreur - catégorie à préciser</v>
      </c>
      <c r="L72" s="13"/>
      <c r="M72" s="17" t="str">
        <f t="shared" si="2"/>
        <v>Erreur - assistance à préciser</v>
      </c>
      <c r="N72" s="13"/>
      <c r="O72" s="15" t="str">
        <f t="shared" si="3"/>
        <v>Erreur - Saisie non compatible !</v>
      </c>
      <c r="P72" s="13"/>
      <c r="Q72" s="15" t="str">
        <f t="shared" si="4"/>
        <v>Erreur - saisie non compatible</v>
      </c>
      <c r="R72" s="13"/>
      <c r="S72" s="15" t="str">
        <f t="shared" si="5"/>
        <v>Erreur - saisie non compatible</v>
      </c>
      <c r="T72" s="13"/>
      <c r="U72" s="15" t="str">
        <f t="shared" si="6"/>
        <v>Erreur - saisie non compatible</v>
      </c>
      <c r="V72" s="18"/>
      <c r="W72" s="15" t="str">
        <f t="shared" si="7"/>
        <v>Erreur - saisie à préciser</v>
      </c>
      <c r="X72" s="2"/>
      <c r="Y72" s="2"/>
      <c r="Z72" s="2"/>
      <c r="AA72" s="2"/>
    </row>
    <row r="73" spans="1:27" ht="16.5" customHeight="1" x14ac:dyDescent="0.25">
      <c r="A73" s="12">
        <v>62</v>
      </c>
      <c r="B73" s="72"/>
      <c r="C73" s="13"/>
      <c r="D73" s="14"/>
      <c r="E73" s="15" t="str">
        <f t="shared" si="0"/>
        <v>Erreur - Saisie non compatible !</v>
      </c>
      <c r="F73" s="14"/>
      <c r="G73" s="14"/>
      <c r="H73" s="75"/>
      <c r="I73" s="13"/>
      <c r="J73" s="13"/>
      <c r="K73" s="16" t="str">
        <f t="shared" si="1"/>
        <v>Erreur - catégorie à préciser</v>
      </c>
      <c r="L73" s="13"/>
      <c r="M73" s="17" t="str">
        <f t="shared" si="2"/>
        <v>Erreur - assistance à préciser</v>
      </c>
      <c r="N73" s="13"/>
      <c r="O73" s="15" t="str">
        <f t="shared" si="3"/>
        <v>Erreur - Saisie non compatible !</v>
      </c>
      <c r="P73" s="13"/>
      <c r="Q73" s="15" t="str">
        <f t="shared" si="4"/>
        <v>Erreur - saisie non compatible</v>
      </c>
      <c r="R73" s="13"/>
      <c r="S73" s="15" t="str">
        <f t="shared" si="5"/>
        <v>Erreur - saisie non compatible</v>
      </c>
      <c r="T73" s="13"/>
      <c r="U73" s="15" t="str">
        <f t="shared" si="6"/>
        <v>Erreur - saisie non compatible</v>
      </c>
      <c r="V73" s="18"/>
      <c r="W73" s="15" t="str">
        <f t="shared" si="7"/>
        <v>Erreur - saisie à préciser</v>
      </c>
      <c r="X73" s="2"/>
      <c r="Y73" s="2"/>
      <c r="Z73" s="2"/>
      <c r="AA73" s="2"/>
    </row>
    <row r="74" spans="1:27" ht="16.5" customHeight="1" x14ac:dyDescent="0.25">
      <c r="A74" s="12">
        <v>63</v>
      </c>
      <c r="B74" s="72"/>
      <c r="C74" s="13"/>
      <c r="D74" s="14"/>
      <c r="E74" s="15" t="str">
        <f t="shared" si="0"/>
        <v>Erreur - Saisie non compatible !</v>
      </c>
      <c r="F74" s="14"/>
      <c r="G74" s="14"/>
      <c r="H74" s="75"/>
      <c r="I74" s="13"/>
      <c r="J74" s="13"/>
      <c r="K74" s="16" t="str">
        <f t="shared" si="1"/>
        <v>Erreur - catégorie à préciser</v>
      </c>
      <c r="L74" s="13"/>
      <c r="M74" s="17" t="str">
        <f t="shared" si="2"/>
        <v>Erreur - assistance à préciser</v>
      </c>
      <c r="N74" s="13"/>
      <c r="O74" s="15" t="str">
        <f t="shared" si="3"/>
        <v>Erreur - Saisie non compatible !</v>
      </c>
      <c r="P74" s="13"/>
      <c r="Q74" s="15" t="str">
        <f t="shared" si="4"/>
        <v>Erreur - saisie non compatible</v>
      </c>
      <c r="R74" s="13"/>
      <c r="S74" s="15" t="str">
        <f t="shared" si="5"/>
        <v>Erreur - saisie non compatible</v>
      </c>
      <c r="T74" s="13"/>
      <c r="U74" s="15" t="str">
        <f t="shared" si="6"/>
        <v>Erreur - saisie non compatible</v>
      </c>
      <c r="V74" s="18"/>
      <c r="W74" s="15" t="str">
        <f t="shared" si="7"/>
        <v>Erreur - saisie à préciser</v>
      </c>
      <c r="X74" s="2"/>
      <c r="Y74" s="2"/>
      <c r="Z74" s="2"/>
      <c r="AA74" s="2"/>
    </row>
    <row r="75" spans="1:27" ht="16.5" customHeight="1" x14ac:dyDescent="0.25">
      <c r="A75" s="12">
        <v>64</v>
      </c>
      <c r="B75" s="72"/>
      <c r="C75" s="13"/>
      <c r="D75" s="14"/>
      <c r="E75" s="15" t="str">
        <f t="shared" si="0"/>
        <v>Erreur - Saisie non compatible !</v>
      </c>
      <c r="F75" s="14"/>
      <c r="G75" s="14"/>
      <c r="H75" s="75"/>
      <c r="I75" s="13"/>
      <c r="J75" s="13"/>
      <c r="K75" s="16" t="str">
        <f t="shared" si="1"/>
        <v>Erreur - catégorie à préciser</v>
      </c>
      <c r="L75" s="13"/>
      <c r="M75" s="17" t="str">
        <f t="shared" si="2"/>
        <v>Erreur - assistance à préciser</v>
      </c>
      <c r="N75" s="13"/>
      <c r="O75" s="15" t="str">
        <f t="shared" si="3"/>
        <v>Erreur - Saisie non compatible !</v>
      </c>
      <c r="P75" s="13"/>
      <c r="Q75" s="15" t="str">
        <f t="shared" si="4"/>
        <v>Erreur - saisie non compatible</v>
      </c>
      <c r="R75" s="13"/>
      <c r="S75" s="15" t="str">
        <f t="shared" si="5"/>
        <v>Erreur - saisie non compatible</v>
      </c>
      <c r="T75" s="13"/>
      <c r="U75" s="15" t="str">
        <f t="shared" si="6"/>
        <v>Erreur - saisie non compatible</v>
      </c>
      <c r="V75" s="18"/>
      <c r="W75" s="15" t="str">
        <f t="shared" si="7"/>
        <v>Erreur - saisie à préciser</v>
      </c>
      <c r="X75" s="2"/>
      <c r="Y75" s="2"/>
      <c r="Z75" s="2"/>
      <c r="AA75" s="2"/>
    </row>
    <row r="76" spans="1:27" ht="16.5" customHeight="1" x14ac:dyDescent="0.25">
      <c r="A76" s="12">
        <v>65</v>
      </c>
      <c r="B76" s="72"/>
      <c r="C76" s="13"/>
      <c r="D76" s="14"/>
      <c r="E76" s="15" t="str">
        <f t="shared" si="0"/>
        <v>Erreur - Saisie non compatible !</v>
      </c>
      <c r="F76" s="14"/>
      <c r="G76" s="14"/>
      <c r="H76" s="75"/>
      <c r="I76" s="13"/>
      <c r="J76" s="13"/>
      <c r="K76" s="16" t="str">
        <f t="shared" si="1"/>
        <v>Erreur - catégorie à préciser</v>
      </c>
      <c r="L76" s="13"/>
      <c r="M76" s="17" t="str">
        <f t="shared" si="2"/>
        <v>Erreur - assistance à préciser</v>
      </c>
      <c r="N76" s="13"/>
      <c r="O76" s="15" t="str">
        <f t="shared" si="3"/>
        <v>Erreur - Saisie non compatible !</v>
      </c>
      <c r="P76" s="13"/>
      <c r="Q76" s="15" t="str">
        <f t="shared" si="4"/>
        <v>Erreur - saisie non compatible</v>
      </c>
      <c r="R76" s="13"/>
      <c r="S76" s="15" t="str">
        <f t="shared" si="5"/>
        <v>Erreur - saisie non compatible</v>
      </c>
      <c r="T76" s="13"/>
      <c r="U76" s="15" t="str">
        <f t="shared" si="6"/>
        <v>Erreur - saisie non compatible</v>
      </c>
      <c r="V76" s="18"/>
      <c r="W76" s="15" t="str">
        <f t="shared" si="7"/>
        <v>Erreur - saisie à préciser</v>
      </c>
      <c r="X76" s="2"/>
      <c r="Y76" s="2"/>
      <c r="Z76" s="2"/>
      <c r="AA76" s="2"/>
    </row>
    <row r="77" spans="1:27" ht="16.5" customHeight="1" x14ac:dyDescent="0.25">
      <c r="A77" s="12">
        <v>66</v>
      </c>
      <c r="B77" s="72"/>
      <c r="C77" s="13"/>
      <c r="D77" s="14"/>
      <c r="E77" s="15" t="str">
        <f t="shared" si="0"/>
        <v>Erreur - Saisie non compatible !</v>
      </c>
      <c r="F77" s="14"/>
      <c r="G77" s="14"/>
      <c r="H77" s="75"/>
      <c r="I77" s="13"/>
      <c r="J77" s="13"/>
      <c r="K77" s="16" t="str">
        <f t="shared" si="1"/>
        <v>Erreur - catégorie à préciser</v>
      </c>
      <c r="L77" s="13"/>
      <c r="M77" s="17" t="str">
        <f t="shared" si="2"/>
        <v>Erreur - assistance à préciser</v>
      </c>
      <c r="N77" s="13"/>
      <c r="O77" s="15" t="str">
        <f t="shared" si="3"/>
        <v>Erreur - Saisie non compatible !</v>
      </c>
      <c r="P77" s="13"/>
      <c r="Q77" s="15" t="str">
        <f t="shared" si="4"/>
        <v>Erreur - saisie non compatible</v>
      </c>
      <c r="R77" s="13"/>
      <c r="S77" s="15" t="str">
        <f t="shared" si="5"/>
        <v>Erreur - saisie non compatible</v>
      </c>
      <c r="T77" s="13"/>
      <c r="U77" s="15" t="str">
        <f t="shared" si="6"/>
        <v>Erreur - saisie non compatible</v>
      </c>
      <c r="V77" s="18"/>
      <c r="W77" s="15" t="str">
        <f t="shared" si="7"/>
        <v>Erreur - saisie à préciser</v>
      </c>
      <c r="X77" s="2"/>
      <c r="Y77" s="2"/>
      <c r="Z77" s="2"/>
      <c r="AA77" s="2"/>
    </row>
    <row r="78" spans="1:27" ht="16.5" customHeight="1" x14ac:dyDescent="0.25">
      <c r="A78" s="12">
        <v>67</v>
      </c>
      <c r="B78" s="72"/>
      <c r="C78" s="13"/>
      <c r="D78" s="14"/>
      <c r="E78" s="15" t="str">
        <f t="shared" si="0"/>
        <v>Erreur - Saisie non compatible !</v>
      </c>
      <c r="F78" s="14"/>
      <c r="G78" s="14"/>
      <c r="H78" s="75"/>
      <c r="I78" s="13"/>
      <c r="J78" s="13"/>
      <c r="K78" s="16" t="str">
        <f t="shared" si="1"/>
        <v>Erreur - catégorie à préciser</v>
      </c>
      <c r="L78" s="13"/>
      <c r="M78" s="17" t="str">
        <f t="shared" si="2"/>
        <v>Erreur - assistance à préciser</v>
      </c>
      <c r="N78" s="13"/>
      <c r="O78" s="15" t="str">
        <f t="shared" si="3"/>
        <v>Erreur - Saisie non compatible !</v>
      </c>
      <c r="P78" s="13"/>
      <c r="Q78" s="15" t="str">
        <f t="shared" si="4"/>
        <v>Erreur - saisie non compatible</v>
      </c>
      <c r="R78" s="13"/>
      <c r="S78" s="15" t="str">
        <f t="shared" si="5"/>
        <v>Erreur - saisie non compatible</v>
      </c>
      <c r="T78" s="13"/>
      <c r="U78" s="15" t="str">
        <f t="shared" si="6"/>
        <v>Erreur - saisie non compatible</v>
      </c>
      <c r="V78" s="18"/>
      <c r="W78" s="15" t="str">
        <f t="shared" si="7"/>
        <v>Erreur - saisie à préciser</v>
      </c>
      <c r="X78" s="2"/>
      <c r="Y78" s="2"/>
      <c r="Z78" s="2"/>
      <c r="AA78" s="2"/>
    </row>
    <row r="79" spans="1:27" ht="16.5" customHeight="1" x14ac:dyDescent="0.25">
      <c r="A79" s="12">
        <v>68</v>
      </c>
      <c r="B79" s="72"/>
      <c r="C79" s="13"/>
      <c r="D79" s="14"/>
      <c r="E79" s="15" t="str">
        <f t="shared" si="0"/>
        <v>Erreur - Saisie non compatible !</v>
      </c>
      <c r="F79" s="14"/>
      <c r="G79" s="14"/>
      <c r="H79" s="75"/>
      <c r="I79" s="13"/>
      <c r="J79" s="13"/>
      <c r="K79" s="16" t="str">
        <f t="shared" si="1"/>
        <v>Erreur - catégorie à préciser</v>
      </c>
      <c r="L79" s="13"/>
      <c r="M79" s="17" t="str">
        <f t="shared" si="2"/>
        <v>Erreur - assistance à préciser</v>
      </c>
      <c r="N79" s="13"/>
      <c r="O79" s="15" t="str">
        <f t="shared" si="3"/>
        <v>Erreur - Saisie non compatible !</v>
      </c>
      <c r="P79" s="13"/>
      <c r="Q79" s="15" t="str">
        <f t="shared" si="4"/>
        <v>Erreur - saisie non compatible</v>
      </c>
      <c r="R79" s="13"/>
      <c r="S79" s="15" t="str">
        <f t="shared" si="5"/>
        <v>Erreur - saisie non compatible</v>
      </c>
      <c r="T79" s="13"/>
      <c r="U79" s="15" t="str">
        <f t="shared" si="6"/>
        <v>Erreur - saisie non compatible</v>
      </c>
      <c r="V79" s="18"/>
      <c r="W79" s="15" t="str">
        <f t="shared" si="7"/>
        <v>Erreur - saisie à préciser</v>
      </c>
      <c r="X79" s="2"/>
      <c r="Y79" s="2"/>
      <c r="Z79" s="2"/>
      <c r="AA79" s="2"/>
    </row>
    <row r="80" spans="1:27" ht="16.5" customHeight="1" x14ac:dyDescent="0.25">
      <c r="A80" s="12">
        <v>69</v>
      </c>
      <c r="B80" s="72"/>
      <c r="C80" s="13"/>
      <c r="D80" s="14"/>
      <c r="E80" s="15" t="str">
        <f t="shared" si="0"/>
        <v>Erreur - Saisie non compatible !</v>
      </c>
      <c r="F80" s="14"/>
      <c r="G80" s="14"/>
      <c r="H80" s="75"/>
      <c r="I80" s="13"/>
      <c r="J80" s="13"/>
      <c r="K80" s="16" t="str">
        <f t="shared" si="1"/>
        <v>Erreur - catégorie à préciser</v>
      </c>
      <c r="L80" s="13"/>
      <c r="M80" s="17" t="str">
        <f t="shared" si="2"/>
        <v>Erreur - assistance à préciser</v>
      </c>
      <c r="N80" s="13"/>
      <c r="O80" s="15" t="str">
        <f t="shared" si="3"/>
        <v>Erreur - Saisie non compatible !</v>
      </c>
      <c r="P80" s="13"/>
      <c r="Q80" s="15" t="str">
        <f t="shared" si="4"/>
        <v>Erreur - saisie non compatible</v>
      </c>
      <c r="R80" s="13"/>
      <c r="S80" s="15" t="str">
        <f t="shared" si="5"/>
        <v>Erreur - saisie non compatible</v>
      </c>
      <c r="T80" s="13"/>
      <c r="U80" s="15" t="str">
        <f t="shared" si="6"/>
        <v>Erreur - saisie non compatible</v>
      </c>
      <c r="V80" s="18"/>
      <c r="W80" s="15" t="str">
        <f t="shared" si="7"/>
        <v>Erreur - saisie à préciser</v>
      </c>
      <c r="X80" s="2"/>
      <c r="Y80" s="2"/>
      <c r="Z80" s="2"/>
      <c r="AA80" s="2"/>
    </row>
    <row r="81" spans="1:27" ht="16.5" customHeight="1" x14ac:dyDescent="0.25">
      <c r="A81" s="12">
        <v>70</v>
      </c>
      <c r="B81" s="72"/>
      <c r="C81" s="13"/>
      <c r="D81" s="14"/>
      <c r="E81" s="15" t="str">
        <f t="shared" si="0"/>
        <v>Erreur - Saisie non compatible !</v>
      </c>
      <c r="F81" s="14"/>
      <c r="G81" s="14"/>
      <c r="H81" s="75"/>
      <c r="I81" s="13"/>
      <c r="J81" s="13"/>
      <c r="K81" s="16" t="str">
        <f t="shared" si="1"/>
        <v>Erreur - catégorie à préciser</v>
      </c>
      <c r="L81" s="13"/>
      <c r="M81" s="17" t="str">
        <f t="shared" si="2"/>
        <v>Erreur - assistance à préciser</v>
      </c>
      <c r="N81" s="13"/>
      <c r="O81" s="15" t="str">
        <f t="shared" si="3"/>
        <v>Erreur - Saisie non compatible !</v>
      </c>
      <c r="P81" s="13"/>
      <c r="Q81" s="15" t="str">
        <f t="shared" si="4"/>
        <v>Erreur - saisie non compatible</v>
      </c>
      <c r="R81" s="13"/>
      <c r="S81" s="15" t="str">
        <f t="shared" si="5"/>
        <v>Erreur - saisie non compatible</v>
      </c>
      <c r="T81" s="13"/>
      <c r="U81" s="15" t="str">
        <f t="shared" si="6"/>
        <v>Erreur - saisie non compatible</v>
      </c>
      <c r="V81" s="18"/>
      <c r="W81" s="15" t="str">
        <f t="shared" si="7"/>
        <v>Erreur - saisie à préciser</v>
      </c>
      <c r="X81" s="2"/>
      <c r="Y81" s="2"/>
      <c r="Z81" s="2"/>
      <c r="AA81" s="2"/>
    </row>
    <row r="82" spans="1:27" ht="16.5" customHeight="1" x14ac:dyDescent="0.25">
      <c r="A82" s="12">
        <v>71</v>
      </c>
      <c r="B82" s="72"/>
      <c r="C82" s="13"/>
      <c r="D82" s="14"/>
      <c r="E82" s="15" t="str">
        <f t="shared" si="0"/>
        <v>Erreur - Saisie non compatible !</v>
      </c>
      <c r="F82" s="14"/>
      <c r="G82" s="14"/>
      <c r="H82" s="75"/>
      <c r="I82" s="13"/>
      <c r="J82" s="13"/>
      <c r="K82" s="16" t="str">
        <f t="shared" si="1"/>
        <v>Erreur - catégorie à préciser</v>
      </c>
      <c r="L82" s="13"/>
      <c r="M82" s="17" t="str">
        <f t="shared" si="2"/>
        <v>Erreur - assistance à préciser</v>
      </c>
      <c r="N82" s="13"/>
      <c r="O82" s="15" t="str">
        <f t="shared" si="3"/>
        <v>Erreur - Saisie non compatible !</v>
      </c>
      <c r="P82" s="13"/>
      <c r="Q82" s="15" t="str">
        <f t="shared" si="4"/>
        <v>Erreur - saisie non compatible</v>
      </c>
      <c r="R82" s="13"/>
      <c r="S82" s="15" t="str">
        <f t="shared" si="5"/>
        <v>Erreur - saisie non compatible</v>
      </c>
      <c r="T82" s="13"/>
      <c r="U82" s="15" t="str">
        <f t="shared" si="6"/>
        <v>Erreur - saisie non compatible</v>
      </c>
      <c r="V82" s="18"/>
      <c r="W82" s="15" t="str">
        <f t="shared" si="7"/>
        <v>Erreur - saisie à préciser</v>
      </c>
      <c r="X82" s="2"/>
      <c r="Y82" s="2"/>
      <c r="Z82" s="2"/>
      <c r="AA82" s="2"/>
    </row>
    <row r="83" spans="1:27" ht="16.5" customHeight="1" x14ac:dyDescent="0.25">
      <c r="A83" s="12">
        <v>72</v>
      </c>
      <c r="B83" s="72"/>
      <c r="C83" s="13"/>
      <c r="D83" s="14"/>
      <c r="E83" s="15" t="str">
        <f t="shared" si="0"/>
        <v>Erreur - Saisie non compatible !</v>
      </c>
      <c r="F83" s="14"/>
      <c r="G83" s="14"/>
      <c r="H83" s="75"/>
      <c r="I83" s="13"/>
      <c r="J83" s="13"/>
      <c r="K83" s="16" t="str">
        <f t="shared" si="1"/>
        <v>Erreur - catégorie à préciser</v>
      </c>
      <c r="L83" s="13"/>
      <c r="M83" s="17" t="str">
        <f t="shared" si="2"/>
        <v>Erreur - assistance à préciser</v>
      </c>
      <c r="N83" s="13"/>
      <c r="O83" s="15" t="str">
        <f t="shared" si="3"/>
        <v>Erreur - Saisie non compatible !</v>
      </c>
      <c r="P83" s="13"/>
      <c r="Q83" s="15" t="str">
        <f t="shared" si="4"/>
        <v>Erreur - saisie non compatible</v>
      </c>
      <c r="R83" s="13"/>
      <c r="S83" s="15" t="str">
        <f t="shared" si="5"/>
        <v>Erreur - saisie non compatible</v>
      </c>
      <c r="T83" s="13"/>
      <c r="U83" s="15" t="str">
        <f t="shared" si="6"/>
        <v>Erreur - saisie non compatible</v>
      </c>
      <c r="V83" s="18"/>
      <c r="W83" s="15" t="str">
        <f t="shared" si="7"/>
        <v>Erreur - saisie à préciser</v>
      </c>
      <c r="X83" s="2"/>
      <c r="Y83" s="2"/>
      <c r="Z83" s="2"/>
      <c r="AA83" s="2"/>
    </row>
    <row r="84" spans="1:27" ht="16.5" customHeight="1" x14ac:dyDescent="0.25">
      <c r="A84" s="12">
        <v>73</v>
      </c>
      <c r="B84" s="72"/>
      <c r="C84" s="13"/>
      <c r="D84" s="14"/>
      <c r="E84" s="15" t="str">
        <f t="shared" si="0"/>
        <v>Erreur - Saisie non compatible !</v>
      </c>
      <c r="F84" s="14"/>
      <c r="G84" s="14"/>
      <c r="H84" s="75"/>
      <c r="I84" s="13"/>
      <c r="J84" s="13"/>
      <c r="K84" s="16" t="str">
        <f t="shared" si="1"/>
        <v>Erreur - catégorie à préciser</v>
      </c>
      <c r="L84" s="13"/>
      <c r="M84" s="17" t="str">
        <f t="shared" si="2"/>
        <v>Erreur - assistance à préciser</v>
      </c>
      <c r="N84" s="13"/>
      <c r="O84" s="15" t="str">
        <f t="shared" si="3"/>
        <v>Erreur - Saisie non compatible !</v>
      </c>
      <c r="P84" s="13"/>
      <c r="Q84" s="15" t="str">
        <f t="shared" si="4"/>
        <v>Erreur - saisie non compatible</v>
      </c>
      <c r="R84" s="13"/>
      <c r="S84" s="15" t="str">
        <f t="shared" si="5"/>
        <v>Erreur - saisie non compatible</v>
      </c>
      <c r="T84" s="13"/>
      <c r="U84" s="15" t="str">
        <f t="shared" si="6"/>
        <v>Erreur - saisie non compatible</v>
      </c>
      <c r="V84" s="18"/>
      <c r="W84" s="15" t="str">
        <f t="shared" si="7"/>
        <v>Erreur - saisie à préciser</v>
      </c>
      <c r="X84" s="2"/>
      <c r="Y84" s="2"/>
      <c r="Z84" s="2"/>
      <c r="AA84" s="2"/>
    </row>
    <row r="85" spans="1:27" ht="16.5" customHeight="1" x14ac:dyDescent="0.25">
      <c r="A85" s="12">
        <v>74</v>
      </c>
      <c r="B85" s="72"/>
      <c r="C85" s="13"/>
      <c r="D85" s="14"/>
      <c r="E85" s="15" t="str">
        <f t="shared" si="0"/>
        <v>Erreur - Saisie non compatible !</v>
      </c>
      <c r="F85" s="14"/>
      <c r="G85" s="14"/>
      <c r="H85" s="75"/>
      <c r="I85" s="13"/>
      <c r="J85" s="13"/>
      <c r="K85" s="16" t="str">
        <f t="shared" si="1"/>
        <v>Erreur - catégorie à préciser</v>
      </c>
      <c r="L85" s="13"/>
      <c r="M85" s="17" t="str">
        <f t="shared" si="2"/>
        <v>Erreur - assistance à préciser</v>
      </c>
      <c r="N85" s="13"/>
      <c r="O85" s="15" t="str">
        <f t="shared" si="3"/>
        <v>Erreur - Saisie non compatible !</v>
      </c>
      <c r="P85" s="13"/>
      <c r="Q85" s="15" t="str">
        <f t="shared" si="4"/>
        <v>Erreur - saisie non compatible</v>
      </c>
      <c r="R85" s="13"/>
      <c r="S85" s="15" t="str">
        <f t="shared" si="5"/>
        <v>Erreur - saisie non compatible</v>
      </c>
      <c r="T85" s="13"/>
      <c r="U85" s="15" t="str">
        <f t="shared" si="6"/>
        <v>Erreur - saisie non compatible</v>
      </c>
      <c r="V85" s="18"/>
      <c r="W85" s="15" t="str">
        <f t="shared" si="7"/>
        <v>Erreur - saisie à préciser</v>
      </c>
      <c r="X85" s="2"/>
      <c r="Y85" s="2"/>
      <c r="Z85" s="2"/>
      <c r="AA85" s="2"/>
    </row>
    <row r="86" spans="1:27" ht="16.5" customHeight="1" x14ac:dyDescent="0.25">
      <c r="A86" s="12">
        <v>75</v>
      </c>
      <c r="B86" s="72"/>
      <c r="C86" s="13"/>
      <c r="D86" s="14"/>
      <c r="E86" s="15" t="str">
        <f t="shared" si="0"/>
        <v>Erreur - Saisie non compatible !</v>
      </c>
      <c r="F86" s="14"/>
      <c r="G86" s="14"/>
      <c r="H86" s="75"/>
      <c r="I86" s="13"/>
      <c r="J86" s="13"/>
      <c r="K86" s="16" t="str">
        <f t="shared" si="1"/>
        <v>Erreur - catégorie à préciser</v>
      </c>
      <c r="L86" s="13"/>
      <c r="M86" s="17" t="str">
        <f t="shared" si="2"/>
        <v>Erreur - assistance à préciser</v>
      </c>
      <c r="N86" s="13"/>
      <c r="O86" s="15" t="str">
        <f t="shared" si="3"/>
        <v>Erreur - Saisie non compatible !</v>
      </c>
      <c r="P86" s="13"/>
      <c r="Q86" s="15" t="str">
        <f t="shared" si="4"/>
        <v>Erreur - saisie non compatible</v>
      </c>
      <c r="R86" s="13"/>
      <c r="S86" s="15" t="str">
        <f t="shared" si="5"/>
        <v>Erreur - saisie non compatible</v>
      </c>
      <c r="T86" s="13"/>
      <c r="U86" s="15" t="str">
        <f t="shared" si="6"/>
        <v>Erreur - saisie non compatible</v>
      </c>
      <c r="V86" s="18"/>
      <c r="W86" s="15" t="str">
        <f t="shared" si="7"/>
        <v>Erreur - saisie à préciser</v>
      </c>
      <c r="X86" s="2"/>
      <c r="Y86" s="2"/>
      <c r="Z86" s="2"/>
      <c r="AA86" s="2"/>
    </row>
    <row r="87" spans="1:27" ht="16.5" customHeight="1" x14ac:dyDescent="0.25">
      <c r="A87" s="12">
        <v>76</v>
      </c>
      <c r="B87" s="72"/>
      <c r="C87" s="13"/>
      <c r="D87" s="14"/>
      <c r="E87" s="15" t="str">
        <f t="shared" si="0"/>
        <v>Erreur - Saisie non compatible !</v>
      </c>
      <c r="F87" s="14"/>
      <c r="G87" s="14"/>
      <c r="H87" s="75"/>
      <c r="I87" s="13"/>
      <c r="J87" s="13"/>
      <c r="K87" s="16" t="str">
        <f t="shared" si="1"/>
        <v>Erreur - catégorie à préciser</v>
      </c>
      <c r="L87" s="13"/>
      <c r="M87" s="17" t="str">
        <f t="shared" si="2"/>
        <v>Erreur - assistance à préciser</v>
      </c>
      <c r="N87" s="13"/>
      <c r="O87" s="15" t="str">
        <f t="shared" si="3"/>
        <v>Erreur - Saisie non compatible !</v>
      </c>
      <c r="P87" s="13"/>
      <c r="Q87" s="15" t="str">
        <f t="shared" si="4"/>
        <v>Erreur - saisie non compatible</v>
      </c>
      <c r="R87" s="13"/>
      <c r="S87" s="15" t="str">
        <f t="shared" si="5"/>
        <v>Erreur - saisie non compatible</v>
      </c>
      <c r="T87" s="13"/>
      <c r="U87" s="15" t="str">
        <f t="shared" si="6"/>
        <v>Erreur - saisie non compatible</v>
      </c>
      <c r="V87" s="18"/>
      <c r="W87" s="15" t="str">
        <f t="shared" si="7"/>
        <v>Erreur - saisie à préciser</v>
      </c>
      <c r="X87" s="2"/>
      <c r="Y87" s="2"/>
      <c r="Z87" s="2"/>
      <c r="AA87" s="2"/>
    </row>
    <row r="88" spans="1:27" ht="16.5" customHeight="1" x14ac:dyDescent="0.25">
      <c r="A88" s="12">
        <v>77</v>
      </c>
      <c r="B88" s="72"/>
      <c r="C88" s="13"/>
      <c r="D88" s="14"/>
      <c r="E88" s="15" t="str">
        <f t="shared" si="0"/>
        <v>Erreur - Saisie non compatible !</v>
      </c>
      <c r="F88" s="14"/>
      <c r="G88" s="14"/>
      <c r="H88" s="75"/>
      <c r="I88" s="13"/>
      <c r="J88" s="13"/>
      <c r="K88" s="16" t="str">
        <f t="shared" si="1"/>
        <v>Erreur - catégorie à préciser</v>
      </c>
      <c r="L88" s="13"/>
      <c r="M88" s="17" t="str">
        <f t="shared" si="2"/>
        <v>Erreur - assistance à préciser</v>
      </c>
      <c r="N88" s="13"/>
      <c r="O88" s="15" t="str">
        <f t="shared" si="3"/>
        <v>Erreur - Saisie non compatible !</v>
      </c>
      <c r="P88" s="13"/>
      <c r="Q88" s="15" t="str">
        <f t="shared" si="4"/>
        <v>Erreur - saisie non compatible</v>
      </c>
      <c r="R88" s="13"/>
      <c r="S88" s="15" t="str">
        <f t="shared" si="5"/>
        <v>Erreur - saisie non compatible</v>
      </c>
      <c r="T88" s="13"/>
      <c r="U88" s="15" t="str">
        <f t="shared" si="6"/>
        <v>Erreur - saisie non compatible</v>
      </c>
      <c r="V88" s="18"/>
      <c r="W88" s="15" t="str">
        <f t="shared" si="7"/>
        <v>Erreur - saisie à préciser</v>
      </c>
      <c r="X88" s="2"/>
      <c r="Y88" s="2"/>
      <c r="Z88" s="2"/>
      <c r="AA88" s="2"/>
    </row>
    <row r="89" spans="1:27" ht="16.5" customHeight="1" x14ac:dyDescent="0.25">
      <c r="A89" s="12">
        <v>78</v>
      </c>
      <c r="B89" s="72"/>
      <c r="C89" s="13"/>
      <c r="D89" s="14"/>
      <c r="E89" s="15" t="str">
        <f t="shared" si="0"/>
        <v>Erreur - Saisie non compatible !</v>
      </c>
      <c r="F89" s="14"/>
      <c r="G89" s="14"/>
      <c r="H89" s="75"/>
      <c r="I89" s="13"/>
      <c r="J89" s="13"/>
      <c r="K89" s="16" t="str">
        <f t="shared" si="1"/>
        <v>Erreur - catégorie à préciser</v>
      </c>
      <c r="L89" s="13"/>
      <c r="M89" s="17" t="str">
        <f t="shared" si="2"/>
        <v>Erreur - assistance à préciser</v>
      </c>
      <c r="N89" s="13"/>
      <c r="O89" s="15" t="str">
        <f t="shared" si="3"/>
        <v>Erreur - Saisie non compatible !</v>
      </c>
      <c r="P89" s="13"/>
      <c r="Q89" s="15" t="str">
        <f t="shared" si="4"/>
        <v>Erreur - saisie non compatible</v>
      </c>
      <c r="R89" s="13"/>
      <c r="S89" s="15" t="str">
        <f t="shared" si="5"/>
        <v>Erreur - saisie non compatible</v>
      </c>
      <c r="T89" s="13"/>
      <c r="U89" s="15" t="str">
        <f t="shared" si="6"/>
        <v>Erreur - saisie non compatible</v>
      </c>
      <c r="V89" s="18"/>
      <c r="W89" s="15" t="str">
        <f t="shared" si="7"/>
        <v>Erreur - saisie à préciser</v>
      </c>
      <c r="X89" s="2"/>
      <c r="Y89" s="2"/>
      <c r="Z89" s="2"/>
      <c r="AA89" s="2"/>
    </row>
    <row r="90" spans="1:27" ht="16.5" customHeight="1" x14ac:dyDescent="0.25">
      <c r="A90" s="12">
        <v>79</v>
      </c>
      <c r="B90" s="72"/>
      <c r="C90" s="13"/>
      <c r="D90" s="14"/>
      <c r="E90" s="15" t="str">
        <f t="shared" si="0"/>
        <v>Erreur - Saisie non compatible !</v>
      </c>
      <c r="F90" s="14"/>
      <c r="G90" s="14"/>
      <c r="H90" s="75"/>
      <c r="I90" s="13"/>
      <c r="J90" s="13"/>
      <c r="K90" s="16" t="str">
        <f t="shared" si="1"/>
        <v>Erreur - catégorie à préciser</v>
      </c>
      <c r="L90" s="13"/>
      <c r="M90" s="17" t="str">
        <f t="shared" si="2"/>
        <v>Erreur - assistance à préciser</v>
      </c>
      <c r="N90" s="13"/>
      <c r="O90" s="15" t="str">
        <f t="shared" si="3"/>
        <v>Erreur - Saisie non compatible !</v>
      </c>
      <c r="P90" s="13"/>
      <c r="Q90" s="15" t="str">
        <f t="shared" si="4"/>
        <v>Erreur - saisie non compatible</v>
      </c>
      <c r="R90" s="13"/>
      <c r="S90" s="15" t="str">
        <f t="shared" si="5"/>
        <v>Erreur - saisie non compatible</v>
      </c>
      <c r="T90" s="13"/>
      <c r="U90" s="15" t="str">
        <f t="shared" si="6"/>
        <v>Erreur - saisie non compatible</v>
      </c>
      <c r="V90" s="18"/>
      <c r="W90" s="15" t="str">
        <f t="shared" si="7"/>
        <v>Erreur - saisie à préciser</v>
      </c>
      <c r="X90" s="2"/>
      <c r="Y90" s="2"/>
      <c r="Z90" s="2"/>
      <c r="AA90" s="2"/>
    </row>
    <row r="91" spans="1:27" ht="16.5" customHeight="1" x14ac:dyDescent="0.25">
      <c r="A91" s="12">
        <v>80</v>
      </c>
      <c r="B91" s="72"/>
      <c r="C91" s="13"/>
      <c r="D91" s="14"/>
      <c r="E91" s="15" t="str">
        <f t="shared" si="0"/>
        <v>Erreur - Saisie non compatible !</v>
      </c>
      <c r="F91" s="14"/>
      <c r="G91" s="14"/>
      <c r="H91" s="75"/>
      <c r="I91" s="13"/>
      <c r="J91" s="13"/>
      <c r="K91" s="16" t="str">
        <f t="shared" si="1"/>
        <v>Erreur - catégorie à préciser</v>
      </c>
      <c r="L91" s="13"/>
      <c r="M91" s="17" t="str">
        <f t="shared" si="2"/>
        <v>Erreur - assistance à préciser</v>
      </c>
      <c r="N91" s="13"/>
      <c r="O91" s="15" t="str">
        <f t="shared" si="3"/>
        <v>Erreur - Saisie non compatible !</v>
      </c>
      <c r="P91" s="13"/>
      <c r="Q91" s="15" t="str">
        <f t="shared" si="4"/>
        <v>Erreur - saisie non compatible</v>
      </c>
      <c r="R91" s="13"/>
      <c r="S91" s="15" t="str">
        <f t="shared" si="5"/>
        <v>Erreur - saisie non compatible</v>
      </c>
      <c r="T91" s="13"/>
      <c r="U91" s="15" t="str">
        <f t="shared" si="6"/>
        <v>Erreur - saisie non compatible</v>
      </c>
      <c r="V91" s="18"/>
      <c r="W91" s="15" t="str">
        <f t="shared" si="7"/>
        <v>Erreur - saisie à préciser</v>
      </c>
      <c r="X91" s="2"/>
      <c r="Y91" s="2"/>
      <c r="Z91" s="2"/>
      <c r="AA91" s="2"/>
    </row>
    <row r="92" spans="1:27" ht="16.5" customHeight="1" x14ac:dyDescent="0.25">
      <c r="A92" s="12">
        <v>81</v>
      </c>
      <c r="B92" s="72"/>
      <c r="C92" s="13"/>
      <c r="D92" s="14"/>
      <c r="E92" s="15" t="str">
        <f t="shared" si="0"/>
        <v>Erreur - Saisie non compatible !</v>
      </c>
      <c r="F92" s="14"/>
      <c r="G92" s="14"/>
      <c r="H92" s="75"/>
      <c r="I92" s="13"/>
      <c r="J92" s="13"/>
      <c r="K92" s="16" t="str">
        <f t="shared" si="1"/>
        <v>Erreur - catégorie à préciser</v>
      </c>
      <c r="L92" s="13"/>
      <c r="M92" s="17" t="str">
        <f t="shared" si="2"/>
        <v>Erreur - assistance à préciser</v>
      </c>
      <c r="N92" s="13"/>
      <c r="O92" s="15" t="str">
        <f t="shared" si="3"/>
        <v>Erreur - Saisie non compatible !</v>
      </c>
      <c r="P92" s="13"/>
      <c r="Q92" s="15" t="str">
        <f t="shared" si="4"/>
        <v>Erreur - saisie non compatible</v>
      </c>
      <c r="R92" s="13"/>
      <c r="S92" s="15" t="str">
        <f t="shared" si="5"/>
        <v>Erreur - saisie non compatible</v>
      </c>
      <c r="T92" s="13"/>
      <c r="U92" s="15" t="str">
        <f t="shared" si="6"/>
        <v>Erreur - saisie non compatible</v>
      </c>
      <c r="V92" s="18"/>
      <c r="W92" s="15" t="str">
        <f t="shared" si="7"/>
        <v>Erreur - saisie à préciser</v>
      </c>
      <c r="X92" s="2"/>
      <c r="Y92" s="2"/>
      <c r="Z92" s="2"/>
      <c r="AA92" s="2"/>
    </row>
    <row r="93" spans="1:27" ht="16.5" customHeight="1" x14ac:dyDescent="0.25">
      <c r="A93" s="12">
        <v>82</v>
      </c>
      <c r="B93" s="72"/>
      <c r="C93" s="13"/>
      <c r="D93" s="14"/>
      <c r="E93" s="15" t="str">
        <f t="shared" si="0"/>
        <v>Erreur - Saisie non compatible !</v>
      </c>
      <c r="F93" s="14"/>
      <c r="G93" s="14"/>
      <c r="H93" s="75"/>
      <c r="I93" s="13"/>
      <c r="J93" s="13"/>
      <c r="K93" s="16" t="str">
        <f t="shared" si="1"/>
        <v>Erreur - catégorie à préciser</v>
      </c>
      <c r="L93" s="13"/>
      <c r="M93" s="17" t="str">
        <f t="shared" si="2"/>
        <v>Erreur - assistance à préciser</v>
      </c>
      <c r="N93" s="13"/>
      <c r="O93" s="15" t="str">
        <f t="shared" si="3"/>
        <v>Erreur - Saisie non compatible !</v>
      </c>
      <c r="P93" s="13"/>
      <c r="Q93" s="15" t="str">
        <f t="shared" si="4"/>
        <v>Erreur - saisie non compatible</v>
      </c>
      <c r="R93" s="13"/>
      <c r="S93" s="15" t="str">
        <f t="shared" si="5"/>
        <v>Erreur - saisie non compatible</v>
      </c>
      <c r="T93" s="13"/>
      <c r="U93" s="15" t="str">
        <f t="shared" si="6"/>
        <v>Erreur - saisie non compatible</v>
      </c>
      <c r="V93" s="18"/>
      <c r="W93" s="15" t="str">
        <f t="shared" si="7"/>
        <v>Erreur - saisie à préciser</v>
      </c>
      <c r="X93" s="2"/>
      <c r="Y93" s="2"/>
      <c r="Z93" s="2"/>
      <c r="AA93" s="2"/>
    </row>
    <row r="94" spans="1:27" ht="16.5" customHeight="1" x14ac:dyDescent="0.25">
      <c r="A94" s="12">
        <v>83</v>
      </c>
      <c r="B94" s="72"/>
      <c r="C94" s="13"/>
      <c r="D94" s="14"/>
      <c r="E94" s="15" t="str">
        <f t="shared" si="0"/>
        <v>Erreur - Saisie non compatible !</v>
      </c>
      <c r="F94" s="14"/>
      <c r="G94" s="14"/>
      <c r="H94" s="75"/>
      <c r="I94" s="13"/>
      <c r="J94" s="13"/>
      <c r="K94" s="16" t="str">
        <f t="shared" si="1"/>
        <v>Erreur - catégorie à préciser</v>
      </c>
      <c r="L94" s="13"/>
      <c r="M94" s="17" t="str">
        <f t="shared" si="2"/>
        <v>Erreur - assistance à préciser</v>
      </c>
      <c r="N94" s="13"/>
      <c r="O94" s="15" t="str">
        <f t="shared" si="3"/>
        <v>Erreur - Saisie non compatible !</v>
      </c>
      <c r="P94" s="13"/>
      <c r="Q94" s="15" t="str">
        <f t="shared" si="4"/>
        <v>Erreur - saisie non compatible</v>
      </c>
      <c r="R94" s="13"/>
      <c r="S94" s="15" t="str">
        <f t="shared" si="5"/>
        <v>Erreur - saisie non compatible</v>
      </c>
      <c r="T94" s="13"/>
      <c r="U94" s="15" t="str">
        <f t="shared" si="6"/>
        <v>Erreur - saisie non compatible</v>
      </c>
      <c r="V94" s="18"/>
      <c r="W94" s="15" t="str">
        <f t="shared" si="7"/>
        <v>Erreur - saisie à préciser</v>
      </c>
      <c r="X94" s="2"/>
      <c r="Y94" s="2"/>
      <c r="Z94" s="2"/>
      <c r="AA94" s="2"/>
    </row>
    <row r="95" spans="1:27" ht="16.5" customHeight="1" x14ac:dyDescent="0.25">
      <c r="A95" s="12">
        <v>84</v>
      </c>
      <c r="B95" s="72"/>
      <c r="C95" s="13"/>
      <c r="D95" s="14"/>
      <c r="E95" s="15" t="str">
        <f t="shared" si="0"/>
        <v>Erreur - Saisie non compatible !</v>
      </c>
      <c r="F95" s="14"/>
      <c r="G95" s="14"/>
      <c r="H95" s="75"/>
      <c r="I95" s="13"/>
      <c r="J95" s="13"/>
      <c r="K95" s="16" t="str">
        <f t="shared" si="1"/>
        <v>Erreur - catégorie à préciser</v>
      </c>
      <c r="L95" s="13"/>
      <c r="M95" s="17" t="str">
        <f t="shared" si="2"/>
        <v>Erreur - assistance à préciser</v>
      </c>
      <c r="N95" s="13"/>
      <c r="O95" s="15" t="str">
        <f t="shared" si="3"/>
        <v>Erreur - Saisie non compatible !</v>
      </c>
      <c r="P95" s="13"/>
      <c r="Q95" s="15" t="str">
        <f t="shared" si="4"/>
        <v>Erreur - saisie non compatible</v>
      </c>
      <c r="R95" s="13"/>
      <c r="S95" s="15" t="str">
        <f t="shared" si="5"/>
        <v>Erreur - saisie non compatible</v>
      </c>
      <c r="T95" s="13"/>
      <c r="U95" s="15" t="str">
        <f t="shared" si="6"/>
        <v>Erreur - saisie non compatible</v>
      </c>
      <c r="V95" s="18"/>
      <c r="W95" s="15" t="str">
        <f t="shared" si="7"/>
        <v>Erreur - saisie à préciser</v>
      </c>
      <c r="X95" s="2"/>
      <c r="Y95" s="2"/>
      <c r="Z95" s="2"/>
      <c r="AA95" s="2"/>
    </row>
    <row r="96" spans="1:27" ht="16.5" customHeight="1" x14ac:dyDescent="0.25">
      <c r="A96" s="12">
        <v>85</v>
      </c>
      <c r="B96" s="72"/>
      <c r="C96" s="13"/>
      <c r="D96" s="14"/>
      <c r="E96" s="15" t="str">
        <f t="shared" si="0"/>
        <v>Erreur - Saisie non compatible !</v>
      </c>
      <c r="F96" s="14"/>
      <c r="G96" s="14"/>
      <c r="H96" s="75"/>
      <c r="I96" s="13"/>
      <c r="J96" s="13"/>
      <c r="K96" s="16" t="str">
        <f t="shared" si="1"/>
        <v>Erreur - catégorie à préciser</v>
      </c>
      <c r="L96" s="13"/>
      <c r="M96" s="17" t="str">
        <f t="shared" si="2"/>
        <v>Erreur - assistance à préciser</v>
      </c>
      <c r="N96" s="13"/>
      <c r="O96" s="15" t="str">
        <f t="shared" si="3"/>
        <v>Erreur - Saisie non compatible !</v>
      </c>
      <c r="P96" s="13"/>
      <c r="Q96" s="15" t="str">
        <f t="shared" si="4"/>
        <v>Erreur - saisie non compatible</v>
      </c>
      <c r="R96" s="13"/>
      <c r="S96" s="15" t="str">
        <f t="shared" si="5"/>
        <v>Erreur - saisie non compatible</v>
      </c>
      <c r="T96" s="13"/>
      <c r="U96" s="15" t="str">
        <f t="shared" si="6"/>
        <v>Erreur - saisie non compatible</v>
      </c>
      <c r="V96" s="18"/>
      <c r="W96" s="15" t="str">
        <f t="shared" si="7"/>
        <v>Erreur - saisie à préciser</v>
      </c>
      <c r="X96" s="2"/>
      <c r="Y96" s="2"/>
      <c r="Z96" s="2"/>
      <c r="AA96" s="2"/>
    </row>
    <row r="97" spans="1:27" ht="16.5" customHeight="1" x14ac:dyDescent="0.25">
      <c r="A97" s="12">
        <v>86</v>
      </c>
      <c r="B97" s="72"/>
      <c r="C97" s="13"/>
      <c r="D97" s="14"/>
      <c r="E97" s="15" t="str">
        <f t="shared" si="0"/>
        <v>Erreur - Saisie non compatible !</v>
      </c>
      <c r="F97" s="14"/>
      <c r="G97" s="14"/>
      <c r="H97" s="75"/>
      <c r="I97" s="13"/>
      <c r="J97" s="13"/>
      <c r="K97" s="16" t="str">
        <f t="shared" si="1"/>
        <v>Erreur - catégorie à préciser</v>
      </c>
      <c r="L97" s="13"/>
      <c r="M97" s="17" t="str">
        <f t="shared" si="2"/>
        <v>Erreur - assistance à préciser</v>
      </c>
      <c r="N97" s="13"/>
      <c r="O97" s="15" t="str">
        <f t="shared" si="3"/>
        <v>Erreur - Saisie non compatible !</v>
      </c>
      <c r="P97" s="13"/>
      <c r="Q97" s="15" t="str">
        <f t="shared" si="4"/>
        <v>Erreur - saisie non compatible</v>
      </c>
      <c r="R97" s="13"/>
      <c r="S97" s="15" t="str">
        <f t="shared" si="5"/>
        <v>Erreur - saisie non compatible</v>
      </c>
      <c r="T97" s="13"/>
      <c r="U97" s="15" t="str">
        <f t="shared" si="6"/>
        <v>Erreur - saisie non compatible</v>
      </c>
      <c r="V97" s="18"/>
      <c r="W97" s="15" t="str">
        <f t="shared" si="7"/>
        <v>Erreur - saisie à préciser</v>
      </c>
      <c r="X97" s="2"/>
      <c r="Y97" s="2"/>
      <c r="Z97" s="2"/>
      <c r="AA97" s="2"/>
    </row>
    <row r="98" spans="1:27" ht="16.5" customHeight="1" x14ac:dyDescent="0.25">
      <c r="A98" s="12">
        <v>87</v>
      </c>
      <c r="B98" s="72"/>
      <c r="C98" s="13"/>
      <c r="D98" s="14"/>
      <c r="E98" s="15" t="str">
        <f t="shared" si="0"/>
        <v>Erreur - Saisie non compatible !</v>
      </c>
      <c r="F98" s="14"/>
      <c r="G98" s="14"/>
      <c r="H98" s="75"/>
      <c r="I98" s="13"/>
      <c r="J98" s="13"/>
      <c r="K98" s="16" t="str">
        <f t="shared" si="1"/>
        <v>Erreur - catégorie à préciser</v>
      </c>
      <c r="L98" s="13"/>
      <c r="M98" s="17" t="str">
        <f t="shared" si="2"/>
        <v>Erreur - assistance à préciser</v>
      </c>
      <c r="N98" s="13"/>
      <c r="O98" s="15" t="str">
        <f t="shared" si="3"/>
        <v>Erreur - Saisie non compatible !</v>
      </c>
      <c r="P98" s="13"/>
      <c r="Q98" s="15" t="str">
        <f t="shared" si="4"/>
        <v>Erreur - saisie non compatible</v>
      </c>
      <c r="R98" s="13"/>
      <c r="S98" s="15" t="str">
        <f t="shared" si="5"/>
        <v>Erreur - saisie non compatible</v>
      </c>
      <c r="T98" s="13"/>
      <c r="U98" s="15" t="str">
        <f t="shared" si="6"/>
        <v>Erreur - saisie non compatible</v>
      </c>
      <c r="V98" s="18"/>
      <c r="W98" s="15" t="str">
        <f t="shared" si="7"/>
        <v>Erreur - saisie à préciser</v>
      </c>
      <c r="X98" s="2"/>
      <c r="Y98" s="2"/>
      <c r="Z98" s="2"/>
      <c r="AA98" s="2"/>
    </row>
    <row r="99" spans="1:27" ht="16.5" customHeight="1" x14ac:dyDescent="0.25">
      <c r="A99" s="12">
        <v>88</v>
      </c>
      <c r="B99" s="72"/>
      <c r="C99" s="13"/>
      <c r="D99" s="14"/>
      <c r="E99" s="15" t="str">
        <f t="shared" si="0"/>
        <v>Erreur - Saisie non compatible !</v>
      </c>
      <c r="F99" s="14"/>
      <c r="G99" s="14"/>
      <c r="H99" s="75"/>
      <c r="I99" s="13"/>
      <c r="J99" s="13"/>
      <c r="K99" s="16" t="str">
        <f t="shared" si="1"/>
        <v>Erreur - catégorie à préciser</v>
      </c>
      <c r="L99" s="13"/>
      <c r="M99" s="17" t="str">
        <f t="shared" si="2"/>
        <v>Erreur - assistance à préciser</v>
      </c>
      <c r="N99" s="13"/>
      <c r="O99" s="15" t="str">
        <f t="shared" si="3"/>
        <v>Erreur - Saisie non compatible !</v>
      </c>
      <c r="P99" s="13"/>
      <c r="Q99" s="15" t="str">
        <f t="shared" si="4"/>
        <v>Erreur - saisie non compatible</v>
      </c>
      <c r="R99" s="13"/>
      <c r="S99" s="15" t="str">
        <f t="shared" si="5"/>
        <v>Erreur - saisie non compatible</v>
      </c>
      <c r="T99" s="13"/>
      <c r="U99" s="15" t="str">
        <f t="shared" si="6"/>
        <v>Erreur - saisie non compatible</v>
      </c>
      <c r="V99" s="18"/>
      <c r="W99" s="15" t="str">
        <f t="shared" si="7"/>
        <v>Erreur - saisie à préciser</v>
      </c>
      <c r="X99" s="2"/>
      <c r="Y99" s="2"/>
      <c r="Z99" s="2"/>
      <c r="AA99" s="2"/>
    </row>
    <row r="100" spans="1:27" ht="16.5" customHeight="1" x14ac:dyDescent="0.25">
      <c r="A100" s="12">
        <v>89</v>
      </c>
      <c r="B100" s="72"/>
      <c r="C100" s="13"/>
      <c r="D100" s="14"/>
      <c r="E100" s="15" t="str">
        <f t="shared" si="0"/>
        <v>Erreur - Saisie non compatible !</v>
      </c>
      <c r="F100" s="14"/>
      <c r="G100" s="14"/>
      <c r="H100" s="75"/>
      <c r="I100" s="13"/>
      <c r="J100" s="13"/>
      <c r="K100" s="16" t="str">
        <f t="shared" si="1"/>
        <v>Erreur - catégorie à préciser</v>
      </c>
      <c r="L100" s="13"/>
      <c r="M100" s="17" t="str">
        <f t="shared" si="2"/>
        <v>Erreur - assistance à préciser</v>
      </c>
      <c r="N100" s="13"/>
      <c r="O100" s="15" t="str">
        <f t="shared" si="3"/>
        <v>Erreur - Saisie non compatible !</v>
      </c>
      <c r="P100" s="13"/>
      <c r="Q100" s="15" t="str">
        <f t="shared" si="4"/>
        <v>Erreur - saisie non compatible</v>
      </c>
      <c r="R100" s="13"/>
      <c r="S100" s="15" t="str">
        <f t="shared" si="5"/>
        <v>Erreur - saisie non compatible</v>
      </c>
      <c r="T100" s="13"/>
      <c r="U100" s="15" t="str">
        <f t="shared" si="6"/>
        <v>Erreur - saisie non compatible</v>
      </c>
      <c r="V100" s="18"/>
      <c r="W100" s="15" t="str">
        <f t="shared" si="7"/>
        <v>Erreur - saisie à préciser</v>
      </c>
      <c r="X100" s="2"/>
      <c r="Y100" s="2"/>
      <c r="Z100" s="2"/>
      <c r="AA100" s="2"/>
    </row>
    <row r="101" spans="1:27" ht="16.5" customHeight="1" x14ac:dyDescent="0.25">
      <c r="A101" s="12">
        <v>90</v>
      </c>
      <c r="B101" s="72"/>
      <c r="C101" s="13"/>
      <c r="D101" s="14"/>
      <c r="E101" s="15" t="str">
        <f t="shared" si="0"/>
        <v>Erreur - Saisie non compatible !</v>
      </c>
      <c r="F101" s="14"/>
      <c r="G101" s="14"/>
      <c r="H101" s="75"/>
      <c r="I101" s="13"/>
      <c r="J101" s="13"/>
      <c r="K101" s="16" t="str">
        <f t="shared" si="1"/>
        <v>Erreur - catégorie à préciser</v>
      </c>
      <c r="L101" s="13"/>
      <c r="M101" s="17" t="str">
        <f t="shared" si="2"/>
        <v>Erreur - assistance à préciser</v>
      </c>
      <c r="N101" s="13"/>
      <c r="O101" s="15" t="str">
        <f t="shared" si="3"/>
        <v>Erreur - Saisie non compatible !</v>
      </c>
      <c r="P101" s="13"/>
      <c r="Q101" s="15" t="str">
        <f t="shared" si="4"/>
        <v>Erreur - saisie non compatible</v>
      </c>
      <c r="R101" s="13"/>
      <c r="S101" s="15" t="str">
        <f t="shared" si="5"/>
        <v>Erreur - saisie non compatible</v>
      </c>
      <c r="T101" s="13"/>
      <c r="U101" s="15" t="str">
        <f t="shared" si="6"/>
        <v>Erreur - saisie non compatible</v>
      </c>
      <c r="V101" s="18"/>
      <c r="W101" s="15" t="str">
        <f t="shared" si="7"/>
        <v>Erreur - saisie à préciser</v>
      </c>
      <c r="X101" s="2"/>
      <c r="Y101" s="2"/>
      <c r="Z101" s="2"/>
      <c r="AA101" s="2"/>
    </row>
    <row r="102" spans="1:27" ht="16.5" customHeight="1" x14ac:dyDescent="0.25">
      <c r="A102" s="12">
        <v>91</v>
      </c>
      <c r="B102" s="72"/>
      <c r="C102" s="13"/>
      <c r="D102" s="14"/>
      <c r="E102" s="15" t="str">
        <f t="shared" si="0"/>
        <v>Erreur - Saisie non compatible !</v>
      </c>
      <c r="F102" s="14"/>
      <c r="G102" s="14"/>
      <c r="H102" s="75"/>
      <c r="I102" s="13"/>
      <c r="J102" s="13"/>
      <c r="K102" s="16" t="str">
        <f t="shared" si="1"/>
        <v>Erreur - catégorie à préciser</v>
      </c>
      <c r="L102" s="13"/>
      <c r="M102" s="17" t="str">
        <f t="shared" si="2"/>
        <v>Erreur - assistance à préciser</v>
      </c>
      <c r="N102" s="13"/>
      <c r="O102" s="15" t="str">
        <f t="shared" si="3"/>
        <v>Erreur - Saisie non compatible !</v>
      </c>
      <c r="P102" s="13"/>
      <c r="Q102" s="15" t="str">
        <f t="shared" si="4"/>
        <v>Erreur - saisie non compatible</v>
      </c>
      <c r="R102" s="13"/>
      <c r="S102" s="15" t="str">
        <f t="shared" si="5"/>
        <v>Erreur - saisie non compatible</v>
      </c>
      <c r="T102" s="13"/>
      <c r="U102" s="15" t="str">
        <f t="shared" si="6"/>
        <v>Erreur - saisie non compatible</v>
      </c>
      <c r="V102" s="18"/>
      <c r="W102" s="15" t="str">
        <f t="shared" si="7"/>
        <v>Erreur - saisie à préciser</v>
      </c>
      <c r="X102" s="2"/>
      <c r="Y102" s="2"/>
      <c r="Z102" s="2"/>
      <c r="AA102" s="2"/>
    </row>
    <row r="103" spans="1:27" ht="16.5" customHeight="1" x14ac:dyDescent="0.25">
      <c r="A103" s="12">
        <v>92</v>
      </c>
      <c r="B103" s="72"/>
      <c r="C103" s="13"/>
      <c r="D103" s="14"/>
      <c r="E103" s="15" t="str">
        <f t="shared" si="0"/>
        <v>Erreur - Saisie non compatible !</v>
      </c>
      <c r="F103" s="14"/>
      <c r="G103" s="14"/>
      <c r="H103" s="75"/>
      <c r="I103" s="13"/>
      <c r="J103" s="13"/>
      <c r="K103" s="16" t="str">
        <f t="shared" si="1"/>
        <v>Erreur - catégorie à préciser</v>
      </c>
      <c r="L103" s="13"/>
      <c r="M103" s="17" t="str">
        <f t="shared" si="2"/>
        <v>Erreur - assistance à préciser</v>
      </c>
      <c r="N103" s="13"/>
      <c r="O103" s="15" t="str">
        <f t="shared" si="3"/>
        <v>Erreur - Saisie non compatible !</v>
      </c>
      <c r="P103" s="13"/>
      <c r="Q103" s="15" t="str">
        <f t="shared" si="4"/>
        <v>Erreur - saisie non compatible</v>
      </c>
      <c r="R103" s="13"/>
      <c r="S103" s="15" t="str">
        <f t="shared" si="5"/>
        <v>Erreur - saisie non compatible</v>
      </c>
      <c r="T103" s="13"/>
      <c r="U103" s="15" t="str">
        <f t="shared" si="6"/>
        <v>Erreur - saisie non compatible</v>
      </c>
      <c r="V103" s="18"/>
      <c r="W103" s="15" t="str">
        <f t="shared" si="7"/>
        <v>Erreur - saisie à préciser</v>
      </c>
      <c r="X103" s="2"/>
      <c r="Y103" s="2"/>
      <c r="Z103" s="2"/>
      <c r="AA103" s="2"/>
    </row>
    <row r="104" spans="1:27" ht="16.5" customHeight="1" x14ac:dyDescent="0.25">
      <c r="A104" s="12">
        <v>93</v>
      </c>
      <c r="B104" s="72"/>
      <c r="C104" s="13"/>
      <c r="D104" s="14"/>
      <c r="E104" s="15" t="str">
        <f t="shared" si="0"/>
        <v>Erreur - Saisie non compatible !</v>
      </c>
      <c r="F104" s="14"/>
      <c r="G104" s="14"/>
      <c r="H104" s="75"/>
      <c r="I104" s="13"/>
      <c r="J104" s="13"/>
      <c r="K104" s="16" t="str">
        <f t="shared" si="1"/>
        <v>Erreur - catégorie à préciser</v>
      </c>
      <c r="L104" s="13"/>
      <c r="M104" s="17" t="str">
        <f t="shared" si="2"/>
        <v>Erreur - assistance à préciser</v>
      </c>
      <c r="N104" s="13"/>
      <c r="O104" s="15" t="str">
        <f t="shared" si="3"/>
        <v>Erreur - Saisie non compatible !</v>
      </c>
      <c r="P104" s="13"/>
      <c r="Q104" s="15" t="str">
        <f t="shared" si="4"/>
        <v>Erreur - saisie non compatible</v>
      </c>
      <c r="R104" s="13"/>
      <c r="S104" s="15" t="str">
        <f t="shared" si="5"/>
        <v>Erreur - saisie non compatible</v>
      </c>
      <c r="T104" s="13"/>
      <c r="U104" s="15" t="str">
        <f t="shared" si="6"/>
        <v>Erreur - saisie non compatible</v>
      </c>
      <c r="V104" s="18"/>
      <c r="W104" s="15" t="str">
        <f t="shared" si="7"/>
        <v>Erreur - saisie à préciser</v>
      </c>
      <c r="X104" s="2"/>
      <c r="Y104" s="2"/>
      <c r="Z104" s="2"/>
      <c r="AA104" s="2"/>
    </row>
    <row r="105" spans="1:27" ht="16.5" customHeight="1" x14ac:dyDescent="0.25">
      <c r="A105" s="12">
        <v>94</v>
      </c>
      <c r="B105" s="72"/>
      <c r="C105" s="13"/>
      <c r="D105" s="14"/>
      <c r="E105" s="15" t="str">
        <f t="shared" si="0"/>
        <v>Erreur - Saisie non compatible !</v>
      </c>
      <c r="F105" s="14"/>
      <c r="G105" s="14"/>
      <c r="H105" s="75"/>
      <c r="I105" s="13"/>
      <c r="J105" s="13"/>
      <c r="K105" s="16" t="str">
        <f t="shared" si="1"/>
        <v>Erreur - catégorie à préciser</v>
      </c>
      <c r="L105" s="13"/>
      <c r="M105" s="17" t="str">
        <f t="shared" si="2"/>
        <v>Erreur - assistance à préciser</v>
      </c>
      <c r="N105" s="13"/>
      <c r="O105" s="15" t="str">
        <f t="shared" si="3"/>
        <v>Erreur - Saisie non compatible !</v>
      </c>
      <c r="P105" s="13"/>
      <c r="Q105" s="15" t="str">
        <f t="shared" si="4"/>
        <v>Erreur - saisie non compatible</v>
      </c>
      <c r="R105" s="13"/>
      <c r="S105" s="15" t="str">
        <f t="shared" si="5"/>
        <v>Erreur - saisie non compatible</v>
      </c>
      <c r="T105" s="13"/>
      <c r="U105" s="15" t="str">
        <f t="shared" si="6"/>
        <v>Erreur - saisie non compatible</v>
      </c>
      <c r="V105" s="18"/>
      <c r="W105" s="15" t="str">
        <f t="shared" si="7"/>
        <v>Erreur - saisie à préciser</v>
      </c>
      <c r="X105" s="2"/>
      <c r="Y105" s="2"/>
      <c r="Z105" s="2"/>
      <c r="AA105" s="2"/>
    </row>
    <row r="106" spans="1:27" ht="16.5" customHeight="1" x14ac:dyDescent="0.25">
      <c r="A106" s="12">
        <v>95</v>
      </c>
      <c r="B106" s="72"/>
      <c r="C106" s="13"/>
      <c r="D106" s="14"/>
      <c r="E106" s="15" t="str">
        <f t="shared" si="0"/>
        <v>Erreur - Saisie non compatible !</v>
      </c>
      <c r="F106" s="14"/>
      <c r="G106" s="14"/>
      <c r="H106" s="75"/>
      <c r="I106" s="13"/>
      <c r="J106" s="13"/>
      <c r="K106" s="16" t="str">
        <f t="shared" si="1"/>
        <v>Erreur - catégorie à préciser</v>
      </c>
      <c r="L106" s="13"/>
      <c r="M106" s="17" t="str">
        <f t="shared" si="2"/>
        <v>Erreur - assistance à préciser</v>
      </c>
      <c r="N106" s="13"/>
      <c r="O106" s="15" t="str">
        <f t="shared" si="3"/>
        <v>Erreur - Saisie non compatible !</v>
      </c>
      <c r="P106" s="13"/>
      <c r="Q106" s="15" t="str">
        <f t="shared" si="4"/>
        <v>Erreur - saisie non compatible</v>
      </c>
      <c r="R106" s="13"/>
      <c r="S106" s="15" t="str">
        <f t="shared" si="5"/>
        <v>Erreur - saisie non compatible</v>
      </c>
      <c r="T106" s="13"/>
      <c r="U106" s="15" t="str">
        <f t="shared" si="6"/>
        <v>Erreur - saisie non compatible</v>
      </c>
      <c r="V106" s="18"/>
      <c r="W106" s="15" t="str">
        <f t="shared" si="7"/>
        <v>Erreur - saisie à préciser</v>
      </c>
      <c r="X106" s="2"/>
      <c r="Y106" s="2"/>
      <c r="Z106" s="2"/>
      <c r="AA106" s="2"/>
    </row>
    <row r="107" spans="1:27" ht="16.5" customHeight="1" x14ac:dyDescent="0.25">
      <c r="A107" s="12">
        <v>96</v>
      </c>
      <c r="B107" s="72"/>
      <c r="C107" s="13"/>
      <c r="D107" s="14"/>
      <c r="E107" s="15" t="str">
        <f t="shared" si="0"/>
        <v>Erreur - Saisie non compatible !</v>
      </c>
      <c r="F107" s="14"/>
      <c r="G107" s="14"/>
      <c r="H107" s="75"/>
      <c r="I107" s="13"/>
      <c r="J107" s="13"/>
      <c r="K107" s="16" t="str">
        <f t="shared" si="1"/>
        <v>Erreur - catégorie à préciser</v>
      </c>
      <c r="L107" s="13"/>
      <c r="M107" s="17" t="str">
        <f t="shared" si="2"/>
        <v>Erreur - assistance à préciser</v>
      </c>
      <c r="N107" s="13"/>
      <c r="O107" s="15" t="str">
        <f t="shared" si="3"/>
        <v>Erreur - Saisie non compatible !</v>
      </c>
      <c r="P107" s="13"/>
      <c r="Q107" s="15" t="str">
        <f t="shared" si="4"/>
        <v>Erreur - saisie non compatible</v>
      </c>
      <c r="R107" s="13"/>
      <c r="S107" s="15" t="str">
        <f t="shared" si="5"/>
        <v>Erreur - saisie non compatible</v>
      </c>
      <c r="T107" s="13"/>
      <c r="U107" s="15" t="str">
        <f t="shared" si="6"/>
        <v>Erreur - saisie non compatible</v>
      </c>
      <c r="V107" s="18"/>
      <c r="W107" s="15" t="str">
        <f t="shared" si="7"/>
        <v>Erreur - saisie à préciser</v>
      </c>
      <c r="X107" s="2"/>
      <c r="Y107" s="2"/>
      <c r="Z107" s="2"/>
      <c r="AA107" s="2"/>
    </row>
    <row r="108" spans="1:27" ht="16.5" customHeight="1" x14ac:dyDescent="0.25">
      <c r="A108" s="12">
        <v>97</v>
      </c>
      <c r="B108" s="72"/>
      <c r="C108" s="13"/>
      <c r="D108" s="14"/>
      <c r="E108" s="15" t="str">
        <f t="shared" si="0"/>
        <v>Erreur - Saisie non compatible !</v>
      </c>
      <c r="F108" s="14"/>
      <c r="G108" s="14"/>
      <c r="H108" s="75"/>
      <c r="I108" s="13"/>
      <c r="J108" s="13"/>
      <c r="K108" s="16" t="str">
        <f t="shared" si="1"/>
        <v>Erreur - catégorie à préciser</v>
      </c>
      <c r="L108" s="13"/>
      <c r="M108" s="17" t="str">
        <f t="shared" si="2"/>
        <v>Erreur - assistance à préciser</v>
      </c>
      <c r="N108" s="13"/>
      <c r="O108" s="15" t="str">
        <f t="shared" si="3"/>
        <v>Erreur - Saisie non compatible !</v>
      </c>
      <c r="P108" s="13"/>
      <c r="Q108" s="15" t="str">
        <f t="shared" si="4"/>
        <v>Erreur - saisie non compatible</v>
      </c>
      <c r="R108" s="13"/>
      <c r="S108" s="15" t="str">
        <f t="shared" si="5"/>
        <v>Erreur - saisie non compatible</v>
      </c>
      <c r="T108" s="13"/>
      <c r="U108" s="15" t="str">
        <f t="shared" si="6"/>
        <v>Erreur - saisie non compatible</v>
      </c>
      <c r="V108" s="18"/>
      <c r="W108" s="15" t="str">
        <f t="shared" si="7"/>
        <v>Erreur - saisie à préciser</v>
      </c>
      <c r="X108" s="2"/>
      <c r="Y108" s="2"/>
      <c r="Z108" s="2"/>
      <c r="AA108" s="2"/>
    </row>
    <row r="109" spans="1:27" ht="16.5" customHeight="1" x14ac:dyDescent="0.25">
      <c r="A109" s="12">
        <v>98</v>
      </c>
      <c r="B109" s="72"/>
      <c r="C109" s="13"/>
      <c r="D109" s="14"/>
      <c r="E109" s="15" t="str">
        <f t="shared" si="0"/>
        <v>Erreur - Saisie non compatible !</v>
      </c>
      <c r="F109" s="14"/>
      <c r="G109" s="14"/>
      <c r="H109" s="75"/>
      <c r="I109" s="13"/>
      <c r="J109" s="13"/>
      <c r="K109" s="16" t="str">
        <f t="shared" si="1"/>
        <v>Erreur - catégorie à préciser</v>
      </c>
      <c r="L109" s="13"/>
      <c r="M109" s="17" t="str">
        <f t="shared" si="2"/>
        <v>Erreur - assistance à préciser</v>
      </c>
      <c r="N109" s="13"/>
      <c r="O109" s="15" t="str">
        <f t="shared" si="3"/>
        <v>Erreur - Saisie non compatible !</v>
      </c>
      <c r="P109" s="13"/>
      <c r="Q109" s="15" t="str">
        <f t="shared" si="4"/>
        <v>Erreur - saisie non compatible</v>
      </c>
      <c r="R109" s="13"/>
      <c r="S109" s="15" t="str">
        <f t="shared" si="5"/>
        <v>Erreur - saisie non compatible</v>
      </c>
      <c r="T109" s="13"/>
      <c r="U109" s="15" t="str">
        <f t="shared" si="6"/>
        <v>Erreur - saisie non compatible</v>
      </c>
      <c r="V109" s="18"/>
      <c r="W109" s="15" t="str">
        <f t="shared" si="7"/>
        <v>Erreur - saisie à préciser</v>
      </c>
      <c r="X109" s="2"/>
      <c r="Y109" s="2"/>
      <c r="Z109" s="2"/>
      <c r="AA109" s="2"/>
    </row>
    <row r="110" spans="1:27" ht="16.5" customHeight="1" x14ac:dyDescent="0.25">
      <c r="A110" s="12">
        <v>99</v>
      </c>
      <c r="B110" s="72"/>
      <c r="C110" s="13"/>
      <c r="D110" s="14"/>
      <c r="E110" s="15" t="str">
        <f t="shared" si="0"/>
        <v>Erreur - Saisie non compatible !</v>
      </c>
      <c r="F110" s="14"/>
      <c r="G110" s="14"/>
      <c r="H110" s="75"/>
      <c r="I110" s="13"/>
      <c r="J110" s="13"/>
      <c r="K110" s="16" t="str">
        <f t="shared" si="1"/>
        <v>Erreur - catégorie à préciser</v>
      </c>
      <c r="L110" s="13"/>
      <c r="M110" s="17" t="str">
        <f t="shared" si="2"/>
        <v>Erreur - assistance à préciser</v>
      </c>
      <c r="N110" s="13"/>
      <c r="O110" s="15" t="str">
        <f t="shared" si="3"/>
        <v>Erreur - Saisie non compatible !</v>
      </c>
      <c r="P110" s="13"/>
      <c r="Q110" s="15" t="str">
        <f t="shared" si="4"/>
        <v>Erreur - saisie non compatible</v>
      </c>
      <c r="R110" s="13"/>
      <c r="S110" s="15" t="str">
        <f t="shared" si="5"/>
        <v>Erreur - saisie non compatible</v>
      </c>
      <c r="T110" s="13"/>
      <c r="U110" s="15" t="str">
        <f t="shared" si="6"/>
        <v>Erreur - saisie non compatible</v>
      </c>
      <c r="V110" s="18"/>
      <c r="W110" s="15" t="str">
        <f t="shared" si="7"/>
        <v>Erreur - saisie à préciser</v>
      </c>
      <c r="X110" s="2"/>
      <c r="Y110" s="2"/>
      <c r="Z110" s="2"/>
      <c r="AA110" s="2"/>
    </row>
    <row r="111" spans="1:27" ht="16.5" customHeight="1" x14ac:dyDescent="0.25">
      <c r="A111" s="12">
        <v>100</v>
      </c>
      <c r="B111" s="72"/>
      <c r="C111" s="13"/>
      <c r="D111" s="14"/>
      <c r="E111" s="15" t="str">
        <f t="shared" si="0"/>
        <v>Erreur - Saisie non compatible !</v>
      </c>
      <c r="F111" s="14"/>
      <c r="G111" s="14"/>
      <c r="H111" s="75"/>
      <c r="I111" s="13"/>
      <c r="J111" s="13"/>
      <c r="K111" s="16" t="str">
        <f t="shared" si="1"/>
        <v>Erreur - catégorie à préciser</v>
      </c>
      <c r="L111" s="13"/>
      <c r="M111" s="17" t="str">
        <f t="shared" si="2"/>
        <v>Erreur - assistance à préciser</v>
      </c>
      <c r="N111" s="13"/>
      <c r="O111" s="15" t="str">
        <f t="shared" si="3"/>
        <v>Erreur - Saisie non compatible !</v>
      </c>
      <c r="P111" s="13"/>
      <c r="Q111" s="15" t="str">
        <f t="shared" si="4"/>
        <v>Erreur - saisie non compatible</v>
      </c>
      <c r="R111" s="13"/>
      <c r="S111" s="15" t="str">
        <f t="shared" si="5"/>
        <v>Erreur - saisie non compatible</v>
      </c>
      <c r="T111" s="13"/>
      <c r="U111" s="15" t="str">
        <f t="shared" si="6"/>
        <v>Erreur - saisie non compatible</v>
      </c>
      <c r="V111" s="18"/>
      <c r="W111" s="15" t="str">
        <f t="shared" si="7"/>
        <v>Erreur - saisie à préciser</v>
      </c>
      <c r="X111" s="2"/>
      <c r="Y111" s="2"/>
      <c r="Z111" s="2"/>
      <c r="AA111" s="2"/>
    </row>
    <row r="112" spans="1:27" ht="16.5" customHeight="1" x14ac:dyDescent="0.25">
      <c r="A112" s="12">
        <v>101</v>
      </c>
      <c r="B112" s="72"/>
      <c r="C112" s="13"/>
      <c r="D112" s="14"/>
      <c r="E112" s="15" t="str">
        <f t="shared" si="0"/>
        <v>Erreur - Saisie non compatible !</v>
      </c>
      <c r="F112" s="14"/>
      <c r="G112" s="14"/>
      <c r="H112" s="75"/>
      <c r="I112" s="13"/>
      <c r="J112" s="13"/>
      <c r="K112" s="16" t="str">
        <f t="shared" si="1"/>
        <v>Erreur - catégorie à préciser</v>
      </c>
      <c r="L112" s="13"/>
      <c r="M112" s="17" t="str">
        <f t="shared" si="2"/>
        <v>Erreur - assistance à préciser</v>
      </c>
      <c r="N112" s="13"/>
      <c r="O112" s="15" t="str">
        <f t="shared" si="3"/>
        <v>Erreur - Saisie non compatible !</v>
      </c>
      <c r="P112" s="13"/>
      <c r="Q112" s="15" t="str">
        <f t="shared" si="4"/>
        <v>Erreur - saisie non compatible</v>
      </c>
      <c r="R112" s="13"/>
      <c r="S112" s="15" t="str">
        <f t="shared" si="5"/>
        <v>Erreur - saisie non compatible</v>
      </c>
      <c r="T112" s="13"/>
      <c r="U112" s="15" t="str">
        <f t="shared" si="6"/>
        <v>Erreur - saisie non compatible</v>
      </c>
      <c r="V112" s="18"/>
      <c r="W112" s="15" t="str">
        <f t="shared" si="7"/>
        <v>Erreur - saisie à préciser</v>
      </c>
      <c r="X112" s="2"/>
      <c r="Y112" s="2"/>
      <c r="Z112" s="2"/>
      <c r="AA112" s="2"/>
    </row>
    <row r="113" spans="1:27" ht="16.5" customHeight="1" x14ac:dyDescent="0.25">
      <c r="A113" s="12">
        <v>102</v>
      </c>
      <c r="B113" s="72"/>
      <c r="C113" s="13"/>
      <c r="D113" s="14"/>
      <c r="E113" s="15" t="str">
        <f t="shared" si="0"/>
        <v>Erreur - Saisie non compatible !</v>
      </c>
      <c r="F113" s="14"/>
      <c r="G113" s="14"/>
      <c r="H113" s="75"/>
      <c r="I113" s="13"/>
      <c r="J113" s="13"/>
      <c r="K113" s="16" t="str">
        <f t="shared" si="1"/>
        <v>Erreur - catégorie à préciser</v>
      </c>
      <c r="L113" s="13"/>
      <c r="M113" s="17" t="str">
        <f t="shared" si="2"/>
        <v>Erreur - assistance à préciser</v>
      </c>
      <c r="N113" s="13"/>
      <c r="O113" s="15" t="str">
        <f t="shared" si="3"/>
        <v>Erreur - Saisie non compatible !</v>
      </c>
      <c r="P113" s="13"/>
      <c r="Q113" s="15" t="str">
        <f t="shared" si="4"/>
        <v>Erreur - saisie non compatible</v>
      </c>
      <c r="R113" s="13"/>
      <c r="S113" s="15" t="str">
        <f t="shared" si="5"/>
        <v>Erreur - saisie non compatible</v>
      </c>
      <c r="T113" s="13"/>
      <c r="U113" s="15" t="str">
        <f t="shared" si="6"/>
        <v>Erreur - saisie non compatible</v>
      </c>
      <c r="V113" s="18"/>
      <c r="W113" s="15" t="str">
        <f t="shared" si="7"/>
        <v>Erreur - saisie à préciser</v>
      </c>
      <c r="X113" s="2"/>
      <c r="Y113" s="2"/>
      <c r="Z113" s="2"/>
      <c r="AA113" s="2"/>
    </row>
    <row r="114" spans="1:27" ht="16.5" customHeight="1" x14ac:dyDescent="0.25">
      <c r="A114" s="12">
        <v>103</v>
      </c>
      <c r="B114" s="72"/>
      <c r="C114" s="13"/>
      <c r="D114" s="14"/>
      <c r="E114" s="15" t="str">
        <f t="shared" si="0"/>
        <v>Erreur - Saisie non compatible !</v>
      </c>
      <c r="F114" s="14"/>
      <c r="G114" s="14"/>
      <c r="H114" s="75"/>
      <c r="I114" s="13"/>
      <c r="J114" s="13"/>
      <c r="K114" s="16" t="str">
        <f t="shared" si="1"/>
        <v>Erreur - catégorie à préciser</v>
      </c>
      <c r="L114" s="13"/>
      <c r="M114" s="17" t="str">
        <f t="shared" si="2"/>
        <v>Erreur - assistance à préciser</v>
      </c>
      <c r="N114" s="13"/>
      <c r="O114" s="15" t="str">
        <f t="shared" si="3"/>
        <v>Erreur - Saisie non compatible !</v>
      </c>
      <c r="P114" s="13"/>
      <c r="Q114" s="15" t="str">
        <f t="shared" si="4"/>
        <v>Erreur - saisie non compatible</v>
      </c>
      <c r="R114" s="13"/>
      <c r="S114" s="15" t="str">
        <f t="shared" si="5"/>
        <v>Erreur - saisie non compatible</v>
      </c>
      <c r="T114" s="13"/>
      <c r="U114" s="15" t="str">
        <f t="shared" si="6"/>
        <v>Erreur - saisie non compatible</v>
      </c>
      <c r="V114" s="18"/>
      <c r="W114" s="15" t="str">
        <f t="shared" si="7"/>
        <v>Erreur - saisie à préciser</v>
      </c>
      <c r="X114" s="2"/>
      <c r="Y114" s="2"/>
      <c r="Z114" s="2"/>
      <c r="AA114" s="2"/>
    </row>
    <row r="115" spans="1:27" ht="16.5" customHeight="1" x14ac:dyDescent="0.25">
      <c r="A115" s="12">
        <v>104</v>
      </c>
      <c r="B115" s="72"/>
      <c r="C115" s="13"/>
      <c r="D115" s="14"/>
      <c r="E115" s="15" t="str">
        <f t="shared" si="0"/>
        <v>Erreur - Saisie non compatible !</v>
      </c>
      <c r="F115" s="14"/>
      <c r="G115" s="14"/>
      <c r="H115" s="75"/>
      <c r="I115" s="13"/>
      <c r="J115" s="13"/>
      <c r="K115" s="16" t="str">
        <f t="shared" si="1"/>
        <v>Erreur - catégorie à préciser</v>
      </c>
      <c r="L115" s="13"/>
      <c r="M115" s="17" t="str">
        <f t="shared" si="2"/>
        <v>Erreur - assistance à préciser</v>
      </c>
      <c r="N115" s="13"/>
      <c r="O115" s="15" t="str">
        <f t="shared" si="3"/>
        <v>Erreur - Saisie non compatible !</v>
      </c>
      <c r="P115" s="13"/>
      <c r="Q115" s="15" t="str">
        <f t="shared" si="4"/>
        <v>Erreur - saisie non compatible</v>
      </c>
      <c r="R115" s="13"/>
      <c r="S115" s="15" t="str">
        <f t="shared" si="5"/>
        <v>Erreur - saisie non compatible</v>
      </c>
      <c r="T115" s="13"/>
      <c r="U115" s="15" t="str">
        <f t="shared" si="6"/>
        <v>Erreur - saisie non compatible</v>
      </c>
      <c r="V115" s="18"/>
      <c r="W115" s="15" t="str">
        <f t="shared" si="7"/>
        <v>Erreur - saisie à préciser</v>
      </c>
      <c r="X115" s="2"/>
      <c r="Y115" s="2"/>
      <c r="Z115" s="2"/>
      <c r="AA115" s="2"/>
    </row>
    <row r="116" spans="1:27" ht="16.5" customHeight="1" x14ac:dyDescent="0.25">
      <c r="A116" s="12">
        <v>105</v>
      </c>
      <c r="B116" s="72"/>
      <c r="C116" s="13"/>
      <c r="D116" s="14"/>
      <c r="E116" s="15" t="str">
        <f t="shared" si="0"/>
        <v>Erreur - Saisie non compatible !</v>
      </c>
      <c r="F116" s="14"/>
      <c r="G116" s="14"/>
      <c r="H116" s="75"/>
      <c r="I116" s="13"/>
      <c r="J116" s="13"/>
      <c r="K116" s="16" t="str">
        <f t="shared" si="1"/>
        <v>Erreur - catégorie à préciser</v>
      </c>
      <c r="L116" s="13"/>
      <c r="M116" s="17" t="str">
        <f t="shared" si="2"/>
        <v>Erreur - assistance à préciser</v>
      </c>
      <c r="N116" s="13"/>
      <c r="O116" s="15" t="str">
        <f t="shared" si="3"/>
        <v>Erreur - Saisie non compatible !</v>
      </c>
      <c r="P116" s="13"/>
      <c r="Q116" s="15" t="str">
        <f t="shared" si="4"/>
        <v>Erreur - saisie non compatible</v>
      </c>
      <c r="R116" s="13"/>
      <c r="S116" s="15" t="str">
        <f t="shared" si="5"/>
        <v>Erreur - saisie non compatible</v>
      </c>
      <c r="T116" s="13"/>
      <c r="U116" s="15" t="str">
        <f t="shared" si="6"/>
        <v>Erreur - saisie non compatible</v>
      </c>
      <c r="V116" s="18"/>
      <c r="W116" s="15" t="str">
        <f t="shared" si="7"/>
        <v>Erreur - saisie à préciser</v>
      </c>
      <c r="X116" s="2"/>
      <c r="Y116" s="2"/>
      <c r="Z116" s="2"/>
      <c r="AA116" s="2"/>
    </row>
    <row r="117" spans="1:27" ht="16.5" customHeight="1" x14ac:dyDescent="0.25">
      <c r="A117" s="12">
        <v>106</v>
      </c>
      <c r="B117" s="72"/>
      <c r="C117" s="13"/>
      <c r="D117" s="14"/>
      <c r="E117" s="15" t="str">
        <f t="shared" si="0"/>
        <v>Erreur - Saisie non compatible !</v>
      </c>
      <c r="F117" s="14"/>
      <c r="G117" s="14"/>
      <c r="H117" s="75"/>
      <c r="I117" s="13"/>
      <c r="J117" s="13"/>
      <c r="K117" s="16" t="str">
        <f t="shared" si="1"/>
        <v>Erreur - catégorie à préciser</v>
      </c>
      <c r="L117" s="13"/>
      <c r="M117" s="17" t="str">
        <f t="shared" si="2"/>
        <v>Erreur - assistance à préciser</v>
      </c>
      <c r="N117" s="13"/>
      <c r="O117" s="15" t="str">
        <f t="shared" si="3"/>
        <v>Erreur - Saisie non compatible !</v>
      </c>
      <c r="P117" s="13"/>
      <c r="Q117" s="15" t="str">
        <f t="shared" si="4"/>
        <v>Erreur - saisie non compatible</v>
      </c>
      <c r="R117" s="13"/>
      <c r="S117" s="15" t="str">
        <f t="shared" si="5"/>
        <v>Erreur - saisie non compatible</v>
      </c>
      <c r="T117" s="13"/>
      <c r="U117" s="15" t="str">
        <f t="shared" si="6"/>
        <v>Erreur - saisie non compatible</v>
      </c>
      <c r="V117" s="18"/>
      <c r="W117" s="15" t="str">
        <f t="shared" si="7"/>
        <v>Erreur - saisie à préciser</v>
      </c>
      <c r="X117" s="2"/>
      <c r="Y117" s="2"/>
      <c r="Z117" s="2"/>
      <c r="AA117" s="2"/>
    </row>
    <row r="118" spans="1:27" ht="16.5" customHeight="1" x14ac:dyDescent="0.25">
      <c r="A118" s="12">
        <v>107</v>
      </c>
      <c r="B118" s="72"/>
      <c r="C118" s="13"/>
      <c r="D118" s="14"/>
      <c r="E118" s="15" t="str">
        <f t="shared" si="0"/>
        <v>Erreur - Saisie non compatible !</v>
      </c>
      <c r="F118" s="14"/>
      <c r="G118" s="14"/>
      <c r="H118" s="75"/>
      <c r="I118" s="13"/>
      <c r="J118" s="13"/>
      <c r="K118" s="16" t="str">
        <f t="shared" si="1"/>
        <v>Erreur - catégorie à préciser</v>
      </c>
      <c r="L118" s="13"/>
      <c r="M118" s="17" t="str">
        <f t="shared" si="2"/>
        <v>Erreur - assistance à préciser</v>
      </c>
      <c r="N118" s="13"/>
      <c r="O118" s="15" t="str">
        <f t="shared" si="3"/>
        <v>Erreur - Saisie non compatible !</v>
      </c>
      <c r="P118" s="13"/>
      <c r="Q118" s="15" t="str">
        <f t="shared" si="4"/>
        <v>Erreur - saisie non compatible</v>
      </c>
      <c r="R118" s="13"/>
      <c r="S118" s="15" t="str">
        <f t="shared" si="5"/>
        <v>Erreur - saisie non compatible</v>
      </c>
      <c r="T118" s="13"/>
      <c r="U118" s="15" t="str">
        <f t="shared" si="6"/>
        <v>Erreur - saisie non compatible</v>
      </c>
      <c r="V118" s="18"/>
      <c r="W118" s="15" t="str">
        <f t="shared" si="7"/>
        <v>Erreur - saisie à préciser</v>
      </c>
      <c r="X118" s="2"/>
      <c r="Y118" s="2"/>
      <c r="Z118" s="2"/>
      <c r="AA118" s="2"/>
    </row>
    <row r="119" spans="1:27" ht="16.5" customHeight="1" x14ac:dyDescent="0.25">
      <c r="A119" s="12">
        <v>108</v>
      </c>
      <c r="B119" s="72"/>
      <c r="C119" s="13"/>
      <c r="D119" s="14"/>
      <c r="E119" s="15" t="str">
        <f t="shared" si="0"/>
        <v>Erreur - Saisie non compatible !</v>
      </c>
      <c r="F119" s="14"/>
      <c r="G119" s="14"/>
      <c r="H119" s="75"/>
      <c r="I119" s="13"/>
      <c r="J119" s="13"/>
      <c r="K119" s="16" t="str">
        <f t="shared" si="1"/>
        <v>Erreur - catégorie à préciser</v>
      </c>
      <c r="L119" s="13"/>
      <c r="M119" s="17" t="str">
        <f t="shared" si="2"/>
        <v>Erreur - assistance à préciser</v>
      </c>
      <c r="N119" s="13"/>
      <c r="O119" s="15" t="str">
        <f t="shared" si="3"/>
        <v>Erreur - Saisie non compatible !</v>
      </c>
      <c r="P119" s="13"/>
      <c r="Q119" s="15" t="str">
        <f t="shared" si="4"/>
        <v>Erreur - saisie non compatible</v>
      </c>
      <c r="R119" s="13"/>
      <c r="S119" s="15" t="str">
        <f t="shared" si="5"/>
        <v>Erreur - saisie non compatible</v>
      </c>
      <c r="T119" s="13"/>
      <c r="U119" s="15" t="str">
        <f t="shared" si="6"/>
        <v>Erreur - saisie non compatible</v>
      </c>
      <c r="V119" s="18"/>
      <c r="W119" s="15" t="str">
        <f t="shared" si="7"/>
        <v>Erreur - saisie à préciser</v>
      </c>
      <c r="X119" s="2"/>
      <c r="Y119" s="2"/>
      <c r="Z119" s="2"/>
      <c r="AA119" s="2"/>
    </row>
    <row r="120" spans="1:27" ht="16.5" customHeight="1" x14ac:dyDescent="0.25">
      <c r="A120" s="12">
        <v>109</v>
      </c>
      <c r="B120" s="72"/>
      <c r="C120" s="13"/>
      <c r="D120" s="14"/>
      <c r="E120" s="15" t="str">
        <f t="shared" si="0"/>
        <v>Erreur - Saisie non compatible !</v>
      </c>
      <c r="F120" s="14"/>
      <c r="G120" s="14"/>
      <c r="H120" s="75"/>
      <c r="I120" s="13"/>
      <c r="J120" s="13"/>
      <c r="K120" s="16" t="str">
        <f t="shared" si="1"/>
        <v>Erreur - catégorie à préciser</v>
      </c>
      <c r="L120" s="13"/>
      <c r="M120" s="17" t="str">
        <f t="shared" si="2"/>
        <v>Erreur - assistance à préciser</v>
      </c>
      <c r="N120" s="13"/>
      <c r="O120" s="15" t="str">
        <f t="shared" si="3"/>
        <v>Erreur - Saisie non compatible !</v>
      </c>
      <c r="P120" s="13"/>
      <c r="Q120" s="15" t="str">
        <f t="shared" si="4"/>
        <v>Erreur - saisie non compatible</v>
      </c>
      <c r="R120" s="13"/>
      <c r="S120" s="15" t="str">
        <f t="shared" si="5"/>
        <v>Erreur - saisie non compatible</v>
      </c>
      <c r="T120" s="13"/>
      <c r="U120" s="15" t="str">
        <f t="shared" si="6"/>
        <v>Erreur - saisie non compatible</v>
      </c>
      <c r="V120" s="18"/>
      <c r="W120" s="15" t="str">
        <f t="shared" si="7"/>
        <v>Erreur - saisie à préciser</v>
      </c>
      <c r="X120" s="2"/>
      <c r="Y120" s="2"/>
      <c r="Z120" s="2"/>
      <c r="AA120" s="2"/>
    </row>
    <row r="121" spans="1:27" ht="16.5" customHeight="1" x14ac:dyDescent="0.25">
      <c r="A121" s="12">
        <v>110</v>
      </c>
      <c r="B121" s="72"/>
      <c r="C121" s="13"/>
      <c r="D121" s="14"/>
      <c r="E121" s="15" t="str">
        <f t="shared" si="0"/>
        <v>Erreur - Saisie non compatible !</v>
      </c>
      <c r="F121" s="14"/>
      <c r="G121" s="14"/>
      <c r="H121" s="75"/>
      <c r="I121" s="13"/>
      <c r="J121" s="13"/>
      <c r="K121" s="16" t="str">
        <f t="shared" si="1"/>
        <v>Erreur - catégorie à préciser</v>
      </c>
      <c r="L121" s="13"/>
      <c r="M121" s="17" t="str">
        <f t="shared" si="2"/>
        <v>Erreur - assistance à préciser</v>
      </c>
      <c r="N121" s="13"/>
      <c r="O121" s="15" t="str">
        <f t="shared" si="3"/>
        <v>Erreur - Saisie non compatible !</v>
      </c>
      <c r="P121" s="13"/>
      <c r="Q121" s="15" t="str">
        <f t="shared" si="4"/>
        <v>Erreur - saisie non compatible</v>
      </c>
      <c r="R121" s="13"/>
      <c r="S121" s="15" t="str">
        <f t="shared" si="5"/>
        <v>Erreur - saisie non compatible</v>
      </c>
      <c r="T121" s="13"/>
      <c r="U121" s="15" t="str">
        <f t="shared" si="6"/>
        <v>Erreur - saisie non compatible</v>
      </c>
      <c r="V121" s="18"/>
      <c r="W121" s="15" t="str">
        <f t="shared" si="7"/>
        <v>Erreur - saisie à préciser</v>
      </c>
      <c r="X121" s="2"/>
      <c r="Y121" s="2"/>
      <c r="Z121" s="2"/>
      <c r="AA121" s="2"/>
    </row>
    <row r="122" spans="1:27" ht="16.5" customHeight="1" x14ac:dyDescent="0.25">
      <c r="A122" s="12">
        <v>111</v>
      </c>
      <c r="B122" s="72"/>
      <c r="C122" s="13"/>
      <c r="D122" s="14"/>
      <c r="E122" s="15" t="str">
        <f t="shared" si="0"/>
        <v>Erreur - Saisie non compatible !</v>
      </c>
      <c r="F122" s="14"/>
      <c r="G122" s="14"/>
      <c r="H122" s="75"/>
      <c r="I122" s="13"/>
      <c r="J122" s="13"/>
      <c r="K122" s="16" t="str">
        <f t="shared" si="1"/>
        <v>Erreur - catégorie à préciser</v>
      </c>
      <c r="L122" s="13"/>
      <c r="M122" s="17" t="str">
        <f t="shared" si="2"/>
        <v>Erreur - assistance à préciser</v>
      </c>
      <c r="N122" s="13"/>
      <c r="O122" s="15" t="str">
        <f t="shared" si="3"/>
        <v>Erreur - Saisie non compatible !</v>
      </c>
      <c r="P122" s="13"/>
      <c r="Q122" s="15" t="str">
        <f t="shared" si="4"/>
        <v>Erreur - saisie non compatible</v>
      </c>
      <c r="R122" s="13"/>
      <c r="S122" s="15" t="str">
        <f t="shared" si="5"/>
        <v>Erreur - saisie non compatible</v>
      </c>
      <c r="T122" s="13"/>
      <c r="U122" s="15" t="str">
        <f t="shared" si="6"/>
        <v>Erreur - saisie non compatible</v>
      </c>
      <c r="V122" s="18"/>
      <c r="W122" s="15" t="str">
        <f t="shared" si="7"/>
        <v>Erreur - saisie à préciser</v>
      </c>
      <c r="X122" s="2"/>
      <c r="Y122" s="2"/>
      <c r="Z122" s="2"/>
      <c r="AA122" s="2"/>
    </row>
    <row r="123" spans="1:27" ht="16.5" customHeight="1" x14ac:dyDescent="0.25">
      <c r="A123" s="12">
        <v>112</v>
      </c>
      <c r="B123" s="72"/>
      <c r="C123" s="13"/>
      <c r="D123" s="14"/>
      <c r="E123" s="15" t="str">
        <f t="shared" si="0"/>
        <v>Erreur - Saisie non compatible !</v>
      </c>
      <c r="F123" s="14"/>
      <c r="G123" s="14"/>
      <c r="H123" s="75"/>
      <c r="I123" s="13"/>
      <c r="J123" s="13"/>
      <c r="K123" s="16" t="str">
        <f t="shared" si="1"/>
        <v>Erreur - catégorie à préciser</v>
      </c>
      <c r="L123" s="13"/>
      <c r="M123" s="17" t="str">
        <f t="shared" si="2"/>
        <v>Erreur - assistance à préciser</v>
      </c>
      <c r="N123" s="13"/>
      <c r="O123" s="15" t="str">
        <f t="shared" si="3"/>
        <v>Erreur - Saisie non compatible !</v>
      </c>
      <c r="P123" s="13"/>
      <c r="Q123" s="15" t="str">
        <f t="shared" si="4"/>
        <v>Erreur - saisie non compatible</v>
      </c>
      <c r="R123" s="13"/>
      <c r="S123" s="15" t="str">
        <f t="shared" si="5"/>
        <v>Erreur - saisie non compatible</v>
      </c>
      <c r="T123" s="13"/>
      <c r="U123" s="15" t="str">
        <f t="shared" si="6"/>
        <v>Erreur - saisie non compatible</v>
      </c>
      <c r="V123" s="18"/>
      <c r="W123" s="15" t="str">
        <f t="shared" si="7"/>
        <v>Erreur - saisie à préciser</v>
      </c>
      <c r="X123" s="2"/>
      <c r="Y123" s="2"/>
      <c r="Z123" s="2"/>
      <c r="AA123" s="2"/>
    </row>
    <row r="124" spans="1:27" ht="16.5" customHeight="1" x14ac:dyDescent="0.25">
      <c r="A124" s="12">
        <v>113</v>
      </c>
      <c r="B124" s="72"/>
      <c r="C124" s="13"/>
      <c r="D124" s="14"/>
      <c r="E124" s="15" t="str">
        <f t="shared" si="0"/>
        <v>Erreur - Saisie non compatible !</v>
      </c>
      <c r="F124" s="14"/>
      <c r="G124" s="14"/>
      <c r="H124" s="75"/>
      <c r="I124" s="13"/>
      <c r="J124" s="13"/>
      <c r="K124" s="16" t="str">
        <f t="shared" si="1"/>
        <v>Erreur - catégorie à préciser</v>
      </c>
      <c r="L124" s="13"/>
      <c r="M124" s="17" t="str">
        <f t="shared" si="2"/>
        <v>Erreur - assistance à préciser</v>
      </c>
      <c r="N124" s="13"/>
      <c r="O124" s="15" t="str">
        <f t="shared" si="3"/>
        <v>Erreur - Saisie non compatible !</v>
      </c>
      <c r="P124" s="13"/>
      <c r="Q124" s="15" t="str">
        <f t="shared" si="4"/>
        <v>Erreur - saisie non compatible</v>
      </c>
      <c r="R124" s="13"/>
      <c r="S124" s="15" t="str">
        <f t="shared" si="5"/>
        <v>Erreur - saisie non compatible</v>
      </c>
      <c r="T124" s="13"/>
      <c r="U124" s="15" t="str">
        <f t="shared" si="6"/>
        <v>Erreur - saisie non compatible</v>
      </c>
      <c r="V124" s="18"/>
      <c r="W124" s="15" t="str">
        <f t="shared" si="7"/>
        <v>Erreur - saisie à préciser</v>
      </c>
      <c r="X124" s="2"/>
      <c r="Y124" s="2"/>
      <c r="Z124" s="2"/>
      <c r="AA124" s="2"/>
    </row>
    <row r="125" spans="1:27" ht="16.5" customHeight="1" x14ac:dyDescent="0.25">
      <c r="A125" s="12">
        <v>114</v>
      </c>
      <c r="B125" s="72"/>
      <c r="C125" s="13"/>
      <c r="D125" s="14"/>
      <c r="E125" s="15" t="str">
        <f t="shared" si="0"/>
        <v>Erreur - Saisie non compatible !</v>
      </c>
      <c r="F125" s="14"/>
      <c r="G125" s="14"/>
      <c r="H125" s="75"/>
      <c r="I125" s="13"/>
      <c r="J125" s="13"/>
      <c r="K125" s="16" t="str">
        <f t="shared" si="1"/>
        <v>Erreur - catégorie à préciser</v>
      </c>
      <c r="L125" s="13"/>
      <c r="M125" s="17" t="str">
        <f t="shared" si="2"/>
        <v>Erreur - assistance à préciser</v>
      </c>
      <c r="N125" s="13"/>
      <c r="O125" s="15" t="str">
        <f t="shared" si="3"/>
        <v>Erreur - Saisie non compatible !</v>
      </c>
      <c r="P125" s="13"/>
      <c r="Q125" s="15" t="str">
        <f t="shared" si="4"/>
        <v>Erreur - saisie non compatible</v>
      </c>
      <c r="R125" s="13"/>
      <c r="S125" s="15" t="str">
        <f t="shared" si="5"/>
        <v>Erreur - saisie non compatible</v>
      </c>
      <c r="T125" s="13"/>
      <c r="U125" s="15" t="str">
        <f t="shared" si="6"/>
        <v>Erreur - saisie non compatible</v>
      </c>
      <c r="V125" s="18"/>
      <c r="W125" s="15" t="str">
        <f t="shared" si="7"/>
        <v>Erreur - saisie à préciser</v>
      </c>
      <c r="X125" s="2"/>
      <c r="Y125" s="2"/>
      <c r="Z125" s="2"/>
      <c r="AA125" s="2"/>
    </row>
    <row r="126" spans="1:27" ht="16.5" customHeight="1" x14ac:dyDescent="0.25">
      <c r="A126" s="12">
        <v>115</v>
      </c>
      <c r="B126" s="72"/>
      <c r="C126" s="13"/>
      <c r="D126" s="14"/>
      <c r="E126" s="15" t="str">
        <f t="shared" si="0"/>
        <v>Erreur - Saisie non compatible !</v>
      </c>
      <c r="F126" s="14"/>
      <c r="G126" s="14"/>
      <c r="H126" s="75"/>
      <c r="I126" s="13"/>
      <c r="J126" s="13"/>
      <c r="K126" s="16" t="str">
        <f t="shared" si="1"/>
        <v>Erreur - catégorie à préciser</v>
      </c>
      <c r="L126" s="13"/>
      <c r="M126" s="17" t="str">
        <f t="shared" si="2"/>
        <v>Erreur - assistance à préciser</v>
      </c>
      <c r="N126" s="13"/>
      <c r="O126" s="15" t="str">
        <f t="shared" si="3"/>
        <v>Erreur - Saisie non compatible !</v>
      </c>
      <c r="P126" s="13"/>
      <c r="Q126" s="15" t="str">
        <f t="shared" si="4"/>
        <v>Erreur - saisie non compatible</v>
      </c>
      <c r="R126" s="13"/>
      <c r="S126" s="15" t="str">
        <f t="shared" si="5"/>
        <v>Erreur - saisie non compatible</v>
      </c>
      <c r="T126" s="13"/>
      <c r="U126" s="15" t="str">
        <f t="shared" si="6"/>
        <v>Erreur - saisie non compatible</v>
      </c>
      <c r="V126" s="18"/>
      <c r="W126" s="15" t="str">
        <f t="shared" si="7"/>
        <v>Erreur - saisie à préciser</v>
      </c>
      <c r="X126" s="2"/>
      <c r="Y126" s="2"/>
      <c r="Z126" s="2"/>
      <c r="AA126" s="2"/>
    </row>
    <row r="127" spans="1:27" ht="16.5" customHeight="1" x14ac:dyDescent="0.25">
      <c r="A127" s="12">
        <v>116</v>
      </c>
      <c r="B127" s="72"/>
      <c r="C127" s="13"/>
      <c r="D127" s="14"/>
      <c r="E127" s="15" t="str">
        <f t="shared" si="0"/>
        <v>Erreur - Saisie non compatible !</v>
      </c>
      <c r="F127" s="14"/>
      <c r="G127" s="14"/>
      <c r="H127" s="75"/>
      <c r="I127" s="13"/>
      <c r="J127" s="13"/>
      <c r="K127" s="16" t="str">
        <f t="shared" si="1"/>
        <v>Erreur - catégorie à préciser</v>
      </c>
      <c r="L127" s="13"/>
      <c r="M127" s="17" t="str">
        <f t="shared" si="2"/>
        <v>Erreur - assistance à préciser</v>
      </c>
      <c r="N127" s="13"/>
      <c r="O127" s="15" t="str">
        <f t="shared" si="3"/>
        <v>Erreur - Saisie non compatible !</v>
      </c>
      <c r="P127" s="13"/>
      <c r="Q127" s="15" t="str">
        <f t="shared" si="4"/>
        <v>Erreur - saisie non compatible</v>
      </c>
      <c r="R127" s="13"/>
      <c r="S127" s="15" t="str">
        <f t="shared" si="5"/>
        <v>Erreur - saisie non compatible</v>
      </c>
      <c r="T127" s="13"/>
      <c r="U127" s="15" t="str">
        <f t="shared" si="6"/>
        <v>Erreur - saisie non compatible</v>
      </c>
      <c r="V127" s="18"/>
      <c r="W127" s="15" t="str">
        <f t="shared" si="7"/>
        <v>Erreur - saisie à préciser</v>
      </c>
      <c r="X127" s="2"/>
      <c r="Y127" s="2"/>
      <c r="Z127" s="2"/>
      <c r="AA127" s="2"/>
    </row>
    <row r="128" spans="1:27" ht="16.5" customHeight="1" x14ac:dyDescent="0.25">
      <c r="A128" s="12">
        <v>117</v>
      </c>
      <c r="B128" s="72"/>
      <c r="C128" s="13"/>
      <c r="D128" s="14"/>
      <c r="E128" s="15" t="str">
        <f t="shared" si="0"/>
        <v>Erreur - Saisie non compatible !</v>
      </c>
      <c r="F128" s="14"/>
      <c r="G128" s="14"/>
      <c r="H128" s="75"/>
      <c r="I128" s="13"/>
      <c r="J128" s="13"/>
      <c r="K128" s="16" t="str">
        <f t="shared" si="1"/>
        <v>Erreur - catégorie à préciser</v>
      </c>
      <c r="L128" s="13"/>
      <c r="M128" s="17" t="str">
        <f t="shared" si="2"/>
        <v>Erreur - assistance à préciser</v>
      </c>
      <c r="N128" s="13"/>
      <c r="O128" s="15" t="str">
        <f t="shared" si="3"/>
        <v>Erreur - Saisie non compatible !</v>
      </c>
      <c r="P128" s="13"/>
      <c r="Q128" s="15" t="str">
        <f t="shared" si="4"/>
        <v>Erreur - saisie non compatible</v>
      </c>
      <c r="R128" s="13"/>
      <c r="S128" s="15" t="str">
        <f t="shared" si="5"/>
        <v>Erreur - saisie non compatible</v>
      </c>
      <c r="T128" s="13"/>
      <c r="U128" s="15" t="str">
        <f t="shared" si="6"/>
        <v>Erreur - saisie non compatible</v>
      </c>
      <c r="V128" s="18"/>
      <c r="W128" s="15" t="str">
        <f t="shared" si="7"/>
        <v>Erreur - saisie à préciser</v>
      </c>
      <c r="X128" s="2"/>
      <c r="Y128" s="2"/>
      <c r="Z128" s="2"/>
      <c r="AA128" s="2"/>
    </row>
    <row r="129" spans="1:27" ht="16.5" customHeight="1" x14ac:dyDescent="0.25">
      <c r="A129" s="12">
        <v>118</v>
      </c>
      <c r="B129" s="72"/>
      <c r="C129" s="13"/>
      <c r="D129" s="14"/>
      <c r="E129" s="15" t="str">
        <f t="shared" si="0"/>
        <v>Erreur - Saisie non compatible !</v>
      </c>
      <c r="F129" s="14"/>
      <c r="G129" s="14"/>
      <c r="H129" s="75"/>
      <c r="I129" s="13"/>
      <c r="J129" s="13"/>
      <c r="K129" s="16" t="str">
        <f t="shared" si="1"/>
        <v>Erreur - catégorie à préciser</v>
      </c>
      <c r="L129" s="13"/>
      <c r="M129" s="17" t="str">
        <f t="shared" si="2"/>
        <v>Erreur - assistance à préciser</v>
      </c>
      <c r="N129" s="13"/>
      <c r="O129" s="15" t="str">
        <f t="shared" si="3"/>
        <v>Erreur - Saisie non compatible !</v>
      </c>
      <c r="P129" s="13"/>
      <c r="Q129" s="15" t="str">
        <f t="shared" si="4"/>
        <v>Erreur - saisie non compatible</v>
      </c>
      <c r="R129" s="13"/>
      <c r="S129" s="15" t="str">
        <f t="shared" si="5"/>
        <v>Erreur - saisie non compatible</v>
      </c>
      <c r="T129" s="13"/>
      <c r="U129" s="15" t="str">
        <f t="shared" si="6"/>
        <v>Erreur - saisie non compatible</v>
      </c>
      <c r="V129" s="18"/>
      <c r="W129" s="15" t="str">
        <f t="shared" si="7"/>
        <v>Erreur - saisie à préciser</v>
      </c>
      <c r="X129" s="2"/>
      <c r="Y129" s="2"/>
      <c r="Z129" s="2"/>
      <c r="AA129" s="2"/>
    </row>
    <row r="130" spans="1:27" ht="16.5" customHeight="1" x14ac:dyDescent="0.25">
      <c r="A130" s="12">
        <v>119</v>
      </c>
      <c r="B130" s="72"/>
      <c r="C130" s="13"/>
      <c r="D130" s="14"/>
      <c r="E130" s="15" t="str">
        <f t="shared" si="0"/>
        <v>Erreur - Saisie non compatible !</v>
      </c>
      <c r="F130" s="14"/>
      <c r="G130" s="14"/>
      <c r="H130" s="75"/>
      <c r="I130" s="13"/>
      <c r="J130" s="13"/>
      <c r="K130" s="16" t="str">
        <f t="shared" si="1"/>
        <v>Erreur - catégorie à préciser</v>
      </c>
      <c r="L130" s="13"/>
      <c r="M130" s="17" t="str">
        <f t="shared" si="2"/>
        <v>Erreur - assistance à préciser</v>
      </c>
      <c r="N130" s="13"/>
      <c r="O130" s="15" t="str">
        <f t="shared" si="3"/>
        <v>Erreur - Saisie non compatible !</v>
      </c>
      <c r="P130" s="13"/>
      <c r="Q130" s="15" t="str">
        <f t="shared" si="4"/>
        <v>Erreur - saisie non compatible</v>
      </c>
      <c r="R130" s="13"/>
      <c r="S130" s="15" t="str">
        <f t="shared" si="5"/>
        <v>Erreur - saisie non compatible</v>
      </c>
      <c r="T130" s="13"/>
      <c r="U130" s="15" t="str">
        <f t="shared" si="6"/>
        <v>Erreur - saisie non compatible</v>
      </c>
      <c r="V130" s="18"/>
      <c r="W130" s="15" t="str">
        <f t="shared" si="7"/>
        <v>Erreur - saisie à préciser</v>
      </c>
      <c r="X130" s="2"/>
      <c r="Y130" s="2"/>
      <c r="Z130" s="2"/>
      <c r="AA130" s="2"/>
    </row>
    <row r="131" spans="1:27" ht="16.5" customHeight="1" x14ac:dyDescent="0.25">
      <c r="A131" s="12">
        <v>120</v>
      </c>
      <c r="B131" s="72"/>
      <c r="C131" s="13"/>
      <c r="D131" s="14"/>
      <c r="E131" s="15" t="str">
        <f t="shared" si="0"/>
        <v>Erreur - Saisie non compatible !</v>
      </c>
      <c r="F131" s="14"/>
      <c r="G131" s="14"/>
      <c r="H131" s="75"/>
      <c r="I131" s="13"/>
      <c r="J131" s="13"/>
      <c r="K131" s="16" t="str">
        <f t="shared" si="1"/>
        <v>Erreur - catégorie à préciser</v>
      </c>
      <c r="L131" s="13"/>
      <c r="M131" s="17" t="str">
        <f t="shared" si="2"/>
        <v>Erreur - assistance à préciser</v>
      </c>
      <c r="N131" s="13"/>
      <c r="O131" s="15" t="str">
        <f t="shared" si="3"/>
        <v>Erreur - Saisie non compatible !</v>
      </c>
      <c r="P131" s="13"/>
      <c r="Q131" s="15" t="str">
        <f t="shared" si="4"/>
        <v>Erreur - saisie non compatible</v>
      </c>
      <c r="R131" s="13"/>
      <c r="S131" s="15" t="str">
        <f t="shared" si="5"/>
        <v>Erreur - saisie non compatible</v>
      </c>
      <c r="T131" s="13"/>
      <c r="U131" s="15" t="str">
        <f t="shared" si="6"/>
        <v>Erreur - saisie non compatible</v>
      </c>
      <c r="V131" s="18"/>
      <c r="W131" s="15" t="str">
        <f t="shared" si="7"/>
        <v>Erreur - saisie à préciser</v>
      </c>
      <c r="X131" s="2"/>
      <c r="Y131" s="2"/>
      <c r="Z131" s="2"/>
      <c r="AA131" s="2"/>
    </row>
    <row r="132" spans="1:27" ht="16.5" customHeight="1" x14ac:dyDescent="0.25">
      <c r="A132" s="12">
        <v>121</v>
      </c>
      <c r="B132" s="72"/>
      <c r="C132" s="13"/>
      <c r="D132" s="14"/>
      <c r="E132" s="15" t="str">
        <f t="shared" si="0"/>
        <v>Erreur - Saisie non compatible !</v>
      </c>
      <c r="F132" s="14"/>
      <c r="G132" s="14"/>
      <c r="H132" s="75"/>
      <c r="I132" s="13"/>
      <c r="J132" s="13"/>
      <c r="K132" s="16" t="str">
        <f t="shared" si="1"/>
        <v>Erreur - catégorie à préciser</v>
      </c>
      <c r="L132" s="13"/>
      <c r="M132" s="17" t="str">
        <f t="shared" si="2"/>
        <v>Erreur - assistance à préciser</v>
      </c>
      <c r="N132" s="13"/>
      <c r="O132" s="15" t="str">
        <f t="shared" si="3"/>
        <v>Erreur - Saisie non compatible !</v>
      </c>
      <c r="P132" s="13"/>
      <c r="Q132" s="15" t="str">
        <f t="shared" si="4"/>
        <v>Erreur - saisie non compatible</v>
      </c>
      <c r="R132" s="13"/>
      <c r="S132" s="15" t="str">
        <f t="shared" si="5"/>
        <v>Erreur - saisie non compatible</v>
      </c>
      <c r="T132" s="13"/>
      <c r="U132" s="15" t="str">
        <f t="shared" si="6"/>
        <v>Erreur - saisie non compatible</v>
      </c>
      <c r="V132" s="18"/>
      <c r="W132" s="15" t="str">
        <f t="shared" si="7"/>
        <v>Erreur - saisie à préciser</v>
      </c>
      <c r="X132" s="2"/>
      <c r="Y132" s="2"/>
      <c r="Z132" s="2"/>
      <c r="AA132" s="2"/>
    </row>
    <row r="133" spans="1:27" ht="16.5" customHeight="1" x14ac:dyDescent="0.25">
      <c r="A133" s="12">
        <v>122</v>
      </c>
      <c r="B133" s="72"/>
      <c r="C133" s="13"/>
      <c r="D133" s="14"/>
      <c r="E133" s="15" t="str">
        <f t="shared" si="0"/>
        <v>Erreur - Saisie non compatible !</v>
      </c>
      <c r="F133" s="14"/>
      <c r="G133" s="14"/>
      <c r="H133" s="75"/>
      <c r="I133" s="13"/>
      <c r="J133" s="13"/>
      <c r="K133" s="16" t="str">
        <f t="shared" si="1"/>
        <v>Erreur - catégorie à préciser</v>
      </c>
      <c r="L133" s="13"/>
      <c r="M133" s="17" t="str">
        <f t="shared" si="2"/>
        <v>Erreur - assistance à préciser</v>
      </c>
      <c r="N133" s="13"/>
      <c r="O133" s="15" t="str">
        <f t="shared" si="3"/>
        <v>Erreur - Saisie non compatible !</v>
      </c>
      <c r="P133" s="13"/>
      <c r="Q133" s="15" t="str">
        <f t="shared" si="4"/>
        <v>Erreur - saisie non compatible</v>
      </c>
      <c r="R133" s="13"/>
      <c r="S133" s="15" t="str">
        <f t="shared" si="5"/>
        <v>Erreur - saisie non compatible</v>
      </c>
      <c r="T133" s="13"/>
      <c r="U133" s="15" t="str">
        <f t="shared" si="6"/>
        <v>Erreur - saisie non compatible</v>
      </c>
      <c r="V133" s="18"/>
      <c r="W133" s="15" t="str">
        <f t="shared" si="7"/>
        <v>Erreur - saisie à préciser</v>
      </c>
      <c r="X133" s="2"/>
      <c r="Y133" s="2"/>
      <c r="Z133" s="2"/>
      <c r="AA133" s="2"/>
    </row>
    <row r="134" spans="1:27" ht="16.5" customHeight="1" x14ac:dyDescent="0.25">
      <c r="A134" s="12">
        <v>123</v>
      </c>
      <c r="B134" s="72"/>
      <c r="C134" s="13"/>
      <c r="D134" s="14"/>
      <c r="E134" s="15" t="str">
        <f t="shared" si="0"/>
        <v>Erreur - Saisie non compatible !</v>
      </c>
      <c r="F134" s="14"/>
      <c r="G134" s="14"/>
      <c r="H134" s="75"/>
      <c r="I134" s="13"/>
      <c r="J134" s="13"/>
      <c r="K134" s="16" t="str">
        <f t="shared" si="1"/>
        <v>Erreur - catégorie à préciser</v>
      </c>
      <c r="L134" s="13"/>
      <c r="M134" s="17" t="str">
        <f t="shared" si="2"/>
        <v>Erreur - assistance à préciser</v>
      </c>
      <c r="N134" s="13"/>
      <c r="O134" s="15" t="str">
        <f t="shared" si="3"/>
        <v>Erreur - Saisie non compatible !</v>
      </c>
      <c r="P134" s="13"/>
      <c r="Q134" s="15" t="str">
        <f t="shared" si="4"/>
        <v>Erreur - saisie non compatible</v>
      </c>
      <c r="R134" s="13"/>
      <c r="S134" s="15" t="str">
        <f t="shared" si="5"/>
        <v>Erreur - saisie non compatible</v>
      </c>
      <c r="T134" s="13"/>
      <c r="U134" s="15" t="str">
        <f t="shared" si="6"/>
        <v>Erreur - saisie non compatible</v>
      </c>
      <c r="V134" s="18"/>
      <c r="W134" s="15" t="str">
        <f t="shared" si="7"/>
        <v>Erreur - saisie à préciser</v>
      </c>
      <c r="X134" s="2"/>
      <c r="Y134" s="2"/>
      <c r="Z134" s="2"/>
      <c r="AA134" s="2"/>
    </row>
    <row r="135" spans="1:27" ht="16.5" customHeight="1" x14ac:dyDescent="0.25">
      <c r="A135" s="12">
        <v>124</v>
      </c>
      <c r="B135" s="72"/>
      <c r="C135" s="13"/>
      <c r="D135" s="14"/>
      <c r="E135" s="15" t="str">
        <f t="shared" si="0"/>
        <v>Erreur - Saisie non compatible !</v>
      </c>
      <c r="F135" s="14"/>
      <c r="G135" s="14"/>
      <c r="H135" s="75"/>
      <c r="I135" s="13"/>
      <c r="J135" s="13"/>
      <c r="K135" s="16" t="str">
        <f t="shared" si="1"/>
        <v>Erreur - catégorie à préciser</v>
      </c>
      <c r="L135" s="13"/>
      <c r="M135" s="17" t="str">
        <f t="shared" si="2"/>
        <v>Erreur - assistance à préciser</v>
      </c>
      <c r="N135" s="13"/>
      <c r="O135" s="15" t="str">
        <f t="shared" si="3"/>
        <v>Erreur - Saisie non compatible !</v>
      </c>
      <c r="P135" s="13"/>
      <c r="Q135" s="15" t="str">
        <f t="shared" si="4"/>
        <v>Erreur - saisie non compatible</v>
      </c>
      <c r="R135" s="13"/>
      <c r="S135" s="15" t="str">
        <f t="shared" si="5"/>
        <v>Erreur - saisie non compatible</v>
      </c>
      <c r="T135" s="13"/>
      <c r="U135" s="15" t="str">
        <f t="shared" si="6"/>
        <v>Erreur - saisie non compatible</v>
      </c>
      <c r="V135" s="18"/>
      <c r="W135" s="15" t="str">
        <f t="shared" si="7"/>
        <v>Erreur - saisie à préciser</v>
      </c>
      <c r="X135" s="2"/>
      <c r="Y135" s="2"/>
      <c r="Z135" s="2"/>
      <c r="AA135" s="2"/>
    </row>
    <row r="136" spans="1:27" ht="16.5" customHeight="1" x14ac:dyDescent="0.25">
      <c r="A136" s="12">
        <v>125</v>
      </c>
      <c r="B136" s="72"/>
      <c r="C136" s="13"/>
      <c r="D136" s="14"/>
      <c r="E136" s="15" t="str">
        <f t="shared" si="0"/>
        <v>Erreur - Saisie non compatible !</v>
      </c>
      <c r="F136" s="14"/>
      <c r="G136" s="14"/>
      <c r="H136" s="75"/>
      <c r="I136" s="13"/>
      <c r="J136" s="13"/>
      <c r="K136" s="16" t="str">
        <f t="shared" si="1"/>
        <v>Erreur - catégorie à préciser</v>
      </c>
      <c r="L136" s="13"/>
      <c r="M136" s="17" t="str">
        <f t="shared" si="2"/>
        <v>Erreur - assistance à préciser</v>
      </c>
      <c r="N136" s="13"/>
      <c r="O136" s="15" t="str">
        <f t="shared" si="3"/>
        <v>Erreur - Saisie non compatible !</v>
      </c>
      <c r="P136" s="13"/>
      <c r="Q136" s="15" t="str">
        <f t="shared" si="4"/>
        <v>Erreur - saisie non compatible</v>
      </c>
      <c r="R136" s="13"/>
      <c r="S136" s="15" t="str">
        <f t="shared" si="5"/>
        <v>Erreur - saisie non compatible</v>
      </c>
      <c r="T136" s="13"/>
      <c r="U136" s="15" t="str">
        <f t="shared" si="6"/>
        <v>Erreur - saisie non compatible</v>
      </c>
      <c r="V136" s="18"/>
      <c r="W136" s="15" t="str">
        <f t="shared" si="7"/>
        <v>Erreur - saisie à préciser</v>
      </c>
      <c r="X136" s="2"/>
      <c r="Y136" s="2"/>
      <c r="Z136" s="2"/>
      <c r="AA136" s="2"/>
    </row>
    <row r="137" spans="1:27" ht="16.5" customHeight="1" x14ac:dyDescent="0.25">
      <c r="A137" s="12">
        <v>126</v>
      </c>
      <c r="B137" s="72"/>
      <c r="C137" s="13"/>
      <c r="D137" s="14"/>
      <c r="E137" s="15" t="str">
        <f t="shared" si="0"/>
        <v>Erreur - Saisie non compatible !</v>
      </c>
      <c r="F137" s="14"/>
      <c r="G137" s="14"/>
      <c r="H137" s="75"/>
      <c r="I137" s="13"/>
      <c r="J137" s="13"/>
      <c r="K137" s="16" t="str">
        <f t="shared" si="1"/>
        <v>Erreur - catégorie à préciser</v>
      </c>
      <c r="L137" s="13"/>
      <c r="M137" s="17" t="str">
        <f t="shared" si="2"/>
        <v>Erreur - assistance à préciser</v>
      </c>
      <c r="N137" s="13"/>
      <c r="O137" s="15" t="str">
        <f t="shared" si="3"/>
        <v>Erreur - Saisie non compatible !</v>
      </c>
      <c r="P137" s="13"/>
      <c r="Q137" s="15" t="str">
        <f t="shared" si="4"/>
        <v>Erreur - saisie non compatible</v>
      </c>
      <c r="R137" s="13"/>
      <c r="S137" s="15" t="str">
        <f t="shared" si="5"/>
        <v>Erreur - saisie non compatible</v>
      </c>
      <c r="T137" s="13"/>
      <c r="U137" s="15" t="str">
        <f t="shared" si="6"/>
        <v>Erreur - saisie non compatible</v>
      </c>
      <c r="V137" s="18"/>
      <c r="W137" s="15" t="str">
        <f t="shared" si="7"/>
        <v>Erreur - saisie à préciser</v>
      </c>
      <c r="X137" s="2"/>
      <c r="Y137" s="2"/>
      <c r="Z137" s="2"/>
      <c r="AA137" s="2"/>
    </row>
    <row r="138" spans="1:27" ht="16.5" customHeight="1" x14ac:dyDescent="0.25">
      <c r="A138" s="12">
        <v>127</v>
      </c>
      <c r="B138" s="72"/>
      <c r="C138" s="13"/>
      <c r="D138" s="14"/>
      <c r="E138" s="15" t="str">
        <f t="shared" si="0"/>
        <v>Erreur - Saisie non compatible !</v>
      </c>
      <c r="F138" s="14"/>
      <c r="G138" s="14"/>
      <c r="H138" s="75"/>
      <c r="I138" s="13"/>
      <c r="J138" s="13"/>
      <c r="K138" s="16" t="str">
        <f t="shared" si="1"/>
        <v>Erreur - catégorie à préciser</v>
      </c>
      <c r="L138" s="13"/>
      <c r="M138" s="17" t="str">
        <f t="shared" si="2"/>
        <v>Erreur - assistance à préciser</v>
      </c>
      <c r="N138" s="13"/>
      <c r="O138" s="15" t="str">
        <f t="shared" si="3"/>
        <v>Erreur - Saisie non compatible !</v>
      </c>
      <c r="P138" s="13"/>
      <c r="Q138" s="15" t="str">
        <f t="shared" si="4"/>
        <v>Erreur - saisie non compatible</v>
      </c>
      <c r="R138" s="13"/>
      <c r="S138" s="15" t="str">
        <f t="shared" si="5"/>
        <v>Erreur - saisie non compatible</v>
      </c>
      <c r="T138" s="13"/>
      <c r="U138" s="15" t="str">
        <f t="shared" si="6"/>
        <v>Erreur - saisie non compatible</v>
      </c>
      <c r="V138" s="18"/>
      <c r="W138" s="15" t="str">
        <f t="shared" si="7"/>
        <v>Erreur - saisie à préciser</v>
      </c>
      <c r="X138" s="2"/>
      <c r="Y138" s="2"/>
      <c r="Z138" s="2"/>
      <c r="AA138" s="2"/>
    </row>
    <row r="139" spans="1:27" ht="16.5" customHeight="1" x14ac:dyDescent="0.25">
      <c r="A139" s="12">
        <v>128</v>
      </c>
      <c r="B139" s="72"/>
      <c r="C139" s="13"/>
      <c r="D139" s="14"/>
      <c r="E139" s="15" t="str">
        <f t="shared" si="0"/>
        <v>Erreur - Saisie non compatible !</v>
      </c>
      <c r="F139" s="14"/>
      <c r="G139" s="14"/>
      <c r="H139" s="75"/>
      <c r="I139" s="13"/>
      <c r="J139" s="13"/>
      <c r="K139" s="16" t="str">
        <f t="shared" si="1"/>
        <v>Erreur - catégorie à préciser</v>
      </c>
      <c r="L139" s="13"/>
      <c r="M139" s="17" t="str">
        <f t="shared" si="2"/>
        <v>Erreur - assistance à préciser</v>
      </c>
      <c r="N139" s="13"/>
      <c r="O139" s="15" t="str">
        <f t="shared" si="3"/>
        <v>Erreur - Saisie non compatible !</v>
      </c>
      <c r="P139" s="13"/>
      <c r="Q139" s="15" t="str">
        <f t="shared" si="4"/>
        <v>Erreur - saisie non compatible</v>
      </c>
      <c r="R139" s="13"/>
      <c r="S139" s="15" t="str">
        <f t="shared" si="5"/>
        <v>Erreur - saisie non compatible</v>
      </c>
      <c r="T139" s="13"/>
      <c r="U139" s="15" t="str">
        <f t="shared" si="6"/>
        <v>Erreur - saisie non compatible</v>
      </c>
      <c r="V139" s="18"/>
      <c r="W139" s="15" t="str">
        <f t="shared" si="7"/>
        <v>Erreur - saisie à préciser</v>
      </c>
      <c r="X139" s="2"/>
      <c r="Y139" s="2"/>
      <c r="Z139" s="2"/>
      <c r="AA139" s="2"/>
    </row>
    <row r="140" spans="1:27" ht="16.5" customHeight="1" x14ac:dyDescent="0.25">
      <c r="A140" s="12">
        <v>129</v>
      </c>
      <c r="B140" s="72"/>
      <c r="C140" s="13"/>
      <c r="D140" s="14"/>
      <c r="E140" s="15" t="str">
        <f t="shared" si="0"/>
        <v>Erreur - Saisie non compatible !</v>
      </c>
      <c r="F140" s="14"/>
      <c r="G140" s="14"/>
      <c r="H140" s="75"/>
      <c r="I140" s="13"/>
      <c r="J140" s="13"/>
      <c r="K140" s="16" t="str">
        <f t="shared" si="1"/>
        <v>Erreur - catégorie à préciser</v>
      </c>
      <c r="L140" s="13"/>
      <c r="M140" s="17" t="str">
        <f t="shared" si="2"/>
        <v>Erreur - assistance à préciser</v>
      </c>
      <c r="N140" s="13"/>
      <c r="O140" s="15" t="str">
        <f t="shared" si="3"/>
        <v>Erreur - Saisie non compatible !</v>
      </c>
      <c r="P140" s="13"/>
      <c r="Q140" s="15" t="str">
        <f t="shared" si="4"/>
        <v>Erreur - saisie non compatible</v>
      </c>
      <c r="R140" s="13"/>
      <c r="S140" s="15" t="str">
        <f t="shared" si="5"/>
        <v>Erreur - saisie non compatible</v>
      </c>
      <c r="T140" s="13"/>
      <c r="U140" s="15" t="str">
        <f t="shared" si="6"/>
        <v>Erreur - saisie non compatible</v>
      </c>
      <c r="V140" s="18"/>
      <c r="W140" s="15" t="str">
        <f t="shared" si="7"/>
        <v>Erreur - saisie à préciser</v>
      </c>
      <c r="X140" s="2"/>
      <c r="Y140" s="2"/>
      <c r="Z140" s="2"/>
      <c r="AA140" s="2"/>
    </row>
    <row r="141" spans="1:27" ht="16.5" customHeight="1" x14ac:dyDescent="0.25">
      <c r="A141" s="12">
        <v>130</v>
      </c>
      <c r="B141" s="72"/>
      <c r="C141" s="13"/>
      <c r="D141" s="14"/>
      <c r="E141" s="15" t="str">
        <f t="shared" si="0"/>
        <v>Erreur - Saisie non compatible !</v>
      </c>
      <c r="F141" s="14"/>
      <c r="G141" s="14"/>
      <c r="H141" s="75"/>
      <c r="I141" s="13"/>
      <c r="J141" s="13"/>
      <c r="K141" s="16" t="str">
        <f t="shared" si="1"/>
        <v>Erreur - catégorie à préciser</v>
      </c>
      <c r="L141" s="13"/>
      <c r="M141" s="17" t="str">
        <f t="shared" si="2"/>
        <v>Erreur - assistance à préciser</v>
      </c>
      <c r="N141" s="13"/>
      <c r="O141" s="15" t="str">
        <f t="shared" si="3"/>
        <v>Erreur - Saisie non compatible !</v>
      </c>
      <c r="P141" s="13"/>
      <c r="Q141" s="15" t="str">
        <f t="shared" si="4"/>
        <v>Erreur - saisie non compatible</v>
      </c>
      <c r="R141" s="13"/>
      <c r="S141" s="15" t="str">
        <f t="shared" si="5"/>
        <v>Erreur - saisie non compatible</v>
      </c>
      <c r="T141" s="13"/>
      <c r="U141" s="15" t="str">
        <f t="shared" si="6"/>
        <v>Erreur - saisie non compatible</v>
      </c>
      <c r="V141" s="18"/>
      <c r="W141" s="15" t="str">
        <f t="shared" si="7"/>
        <v>Erreur - saisie à préciser</v>
      </c>
      <c r="X141" s="2"/>
      <c r="Y141" s="2"/>
      <c r="Z141" s="2"/>
      <c r="AA141" s="2"/>
    </row>
    <row r="142" spans="1:27" ht="16.5" customHeight="1" x14ac:dyDescent="0.25">
      <c r="A142" s="12">
        <v>131</v>
      </c>
      <c r="B142" s="72"/>
      <c r="C142" s="13"/>
      <c r="D142" s="14"/>
      <c r="E142" s="15" t="str">
        <f t="shared" si="0"/>
        <v>Erreur - Saisie non compatible !</v>
      </c>
      <c r="F142" s="14"/>
      <c r="G142" s="14"/>
      <c r="H142" s="75"/>
      <c r="I142" s="13"/>
      <c r="J142" s="13"/>
      <c r="K142" s="16" t="str">
        <f t="shared" si="1"/>
        <v>Erreur - catégorie à préciser</v>
      </c>
      <c r="L142" s="13"/>
      <c r="M142" s="17" t="str">
        <f t="shared" si="2"/>
        <v>Erreur - assistance à préciser</v>
      </c>
      <c r="N142" s="13"/>
      <c r="O142" s="15" t="str">
        <f t="shared" si="3"/>
        <v>Erreur - Saisie non compatible !</v>
      </c>
      <c r="P142" s="13"/>
      <c r="Q142" s="15" t="str">
        <f t="shared" si="4"/>
        <v>Erreur - saisie non compatible</v>
      </c>
      <c r="R142" s="13"/>
      <c r="S142" s="15" t="str">
        <f t="shared" si="5"/>
        <v>Erreur - saisie non compatible</v>
      </c>
      <c r="T142" s="13"/>
      <c r="U142" s="15" t="str">
        <f t="shared" si="6"/>
        <v>Erreur - saisie non compatible</v>
      </c>
      <c r="V142" s="18"/>
      <c r="W142" s="15" t="str">
        <f t="shared" si="7"/>
        <v>Erreur - saisie à préciser</v>
      </c>
      <c r="X142" s="2"/>
      <c r="Y142" s="2"/>
      <c r="Z142" s="2"/>
      <c r="AA142" s="2"/>
    </row>
    <row r="143" spans="1:27" ht="16.5" customHeight="1" x14ac:dyDescent="0.25">
      <c r="A143" s="12">
        <v>132</v>
      </c>
      <c r="B143" s="72"/>
      <c r="C143" s="13"/>
      <c r="D143" s="14"/>
      <c r="E143" s="15" t="str">
        <f t="shared" si="0"/>
        <v>Erreur - Saisie non compatible !</v>
      </c>
      <c r="F143" s="14"/>
      <c r="G143" s="14"/>
      <c r="H143" s="75"/>
      <c r="I143" s="13"/>
      <c r="J143" s="13"/>
      <c r="K143" s="16" t="str">
        <f t="shared" si="1"/>
        <v>Erreur - catégorie à préciser</v>
      </c>
      <c r="L143" s="13"/>
      <c r="M143" s="17" t="str">
        <f t="shared" si="2"/>
        <v>Erreur - assistance à préciser</v>
      </c>
      <c r="N143" s="13"/>
      <c r="O143" s="15" t="str">
        <f t="shared" si="3"/>
        <v>Erreur - Saisie non compatible !</v>
      </c>
      <c r="P143" s="13"/>
      <c r="Q143" s="15" t="str">
        <f t="shared" si="4"/>
        <v>Erreur - saisie non compatible</v>
      </c>
      <c r="R143" s="13"/>
      <c r="S143" s="15" t="str">
        <f t="shared" si="5"/>
        <v>Erreur - saisie non compatible</v>
      </c>
      <c r="T143" s="13"/>
      <c r="U143" s="15" t="str">
        <f t="shared" si="6"/>
        <v>Erreur - saisie non compatible</v>
      </c>
      <c r="V143" s="18"/>
      <c r="W143" s="15" t="str">
        <f t="shared" si="7"/>
        <v>Erreur - saisie à préciser</v>
      </c>
      <c r="X143" s="2"/>
      <c r="Y143" s="2"/>
      <c r="Z143" s="2"/>
      <c r="AA143" s="2"/>
    </row>
    <row r="144" spans="1:27" ht="16.5" customHeight="1" x14ac:dyDescent="0.25">
      <c r="A144" s="12">
        <v>133</v>
      </c>
      <c r="B144" s="72"/>
      <c r="C144" s="13"/>
      <c r="D144" s="14"/>
      <c r="E144" s="15" t="str">
        <f t="shared" si="0"/>
        <v>Erreur - Saisie non compatible !</v>
      </c>
      <c r="F144" s="14"/>
      <c r="G144" s="14"/>
      <c r="H144" s="75"/>
      <c r="I144" s="13"/>
      <c r="J144" s="13"/>
      <c r="K144" s="16" t="str">
        <f t="shared" si="1"/>
        <v>Erreur - catégorie à préciser</v>
      </c>
      <c r="L144" s="13"/>
      <c r="M144" s="17" t="str">
        <f t="shared" si="2"/>
        <v>Erreur - assistance à préciser</v>
      </c>
      <c r="N144" s="13"/>
      <c r="O144" s="15" t="str">
        <f t="shared" si="3"/>
        <v>Erreur - Saisie non compatible !</v>
      </c>
      <c r="P144" s="13"/>
      <c r="Q144" s="15" t="str">
        <f t="shared" si="4"/>
        <v>Erreur - saisie non compatible</v>
      </c>
      <c r="R144" s="13"/>
      <c r="S144" s="15" t="str">
        <f t="shared" si="5"/>
        <v>Erreur - saisie non compatible</v>
      </c>
      <c r="T144" s="13"/>
      <c r="U144" s="15" t="str">
        <f t="shared" si="6"/>
        <v>Erreur - saisie non compatible</v>
      </c>
      <c r="V144" s="18"/>
      <c r="W144" s="15" t="str">
        <f t="shared" si="7"/>
        <v>Erreur - saisie à préciser</v>
      </c>
      <c r="X144" s="2"/>
      <c r="Y144" s="2"/>
      <c r="Z144" s="2"/>
      <c r="AA144" s="2"/>
    </row>
    <row r="145" spans="1:27" ht="16.5" customHeight="1" x14ac:dyDescent="0.25">
      <c r="A145" s="12">
        <v>134</v>
      </c>
      <c r="B145" s="72"/>
      <c r="C145" s="13"/>
      <c r="D145" s="14"/>
      <c r="E145" s="15" t="str">
        <f t="shared" si="0"/>
        <v>Erreur - Saisie non compatible !</v>
      </c>
      <c r="F145" s="14"/>
      <c r="G145" s="14"/>
      <c r="H145" s="75"/>
      <c r="I145" s="13"/>
      <c r="J145" s="13"/>
      <c r="K145" s="16" t="str">
        <f t="shared" si="1"/>
        <v>Erreur - catégorie à préciser</v>
      </c>
      <c r="L145" s="13"/>
      <c r="M145" s="17" t="str">
        <f t="shared" si="2"/>
        <v>Erreur - assistance à préciser</v>
      </c>
      <c r="N145" s="13"/>
      <c r="O145" s="15" t="str">
        <f t="shared" si="3"/>
        <v>Erreur - Saisie non compatible !</v>
      </c>
      <c r="P145" s="13"/>
      <c r="Q145" s="15" t="str">
        <f t="shared" si="4"/>
        <v>Erreur - saisie non compatible</v>
      </c>
      <c r="R145" s="13"/>
      <c r="S145" s="15" t="str">
        <f t="shared" si="5"/>
        <v>Erreur - saisie non compatible</v>
      </c>
      <c r="T145" s="13"/>
      <c r="U145" s="15" t="str">
        <f t="shared" si="6"/>
        <v>Erreur - saisie non compatible</v>
      </c>
      <c r="V145" s="18"/>
      <c r="W145" s="15" t="str">
        <f t="shared" si="7"/>
        <v>Erreur - saisie à préciser</v>
      </c>
      <c r="X145" s="2"/>
      <c r="Y145" s="2"/>
      <c r="Z145" s="2"/>
      <c r="AA145" s="2"/>
    </row>
    <row r="146" spans="1:27" ht="16.5" customHeight="1" x14ac:dyDescent="0.25">
      <c r="A146" s="12">
        <v>135</v>
      </c>
      <c r="B146" s="72"/>
      <c r="C146" s="13"/>
      <c r="D146" s="14"/>
      <c r="E146" s="15" t="str">
        <f t="shared" si="0"/>
        <v>Erreur - Saisie non compatible !</v>
      </c>
      <c r="F146" s="14"/>
      <c r="G146" s="14"/>
      <c r="H146" s="75"/>
      <c r="I146" s="13"/>
      <c r="J146" s="13"/>
      <c r="K146" s="16" t="str">
        <f t="shared" si="1"/>
        <v>Erreur - catégorie à préciser</v>
      </c>
      <c r="L146" s="13"/>
      <c r="M146" s="17" t="str">
        <f t="shared" si="2"/>
        <v>Erreur - assistance à préciser</v>
      </c>
      <c r="N146" s="13"/>
      <c r="O146" s="15" t="str">
        <f t="shared" si="3"/>
        <v>Erreur - Saisie non compatible !</v>
      </c>
      <c r="P146" s="13"/>
      <c r="Q146" s="15" t="str">
        <f t="shared" si="4"/>
        <v>Erreur - saisie non compatible</v>
      </c>
      <c r="R146" s="13"/>
      <c r="S146" s="15" t="str">
        <f t="shared" si="5"/>
        <v>Erreur - saisie non compatible</v>
      </c>
      <c r="T146" s="13"/>
      <c r="U146" s="15" t="str">
        <f t="shared" si="6"/>
        <v>Erreur - saisie non compatible</v>
      </c>
      <c r="V146" s="18"/>
      <c r="W146" s="15" t="str">
        <f t="shared" si="7"/>
        <v>Erreur - saisie à préciser</v>
      </c>
      <c r="X146" s="2"/>
      <c r="Y146" s="2"/>
      <c r="Z146" s="2"/>
      <c r="AA146" s="2"/>
    </row>
    <row r="147" spans="1:27" ht="16.5" customHeight="1" x14ac:dyDescent="0.25">
      <c r="A147" s="12">
        <v>136</v>
      </c>
      <c r="B147" s="72"/>
      <c r="C147" s="13"/>
      <c r="D147" s="14"/>
      <c r="E147" s="15" t="str">
        <f t="shared" si="0"/>
        <v>Erreur - Saisie non compatible !</v>
      </c>
      <c r="F147" s="14"/>
      <c r="G147" s="14"/>
      <c r="H147" s="75"/>
      <c r="I147" s="13"/>
      <c r="J147" s="13"/>
      <c r="K147" s="16" t="str">
        <f t="shared" si="1"/>
        <v>Erreur - catégorie à préciser</v>
      </c>
      <c r="L147" s="13"/>
      <c r="M147" s="17" t="str">
        <f t="shared" si="2"/>
        <v>Erreur - assistance à préciser</v>
      </c>
      <c r="N147" s="13"/>
      <c r="O147" s="15" t="str">
        <f t="shared" si="3"/>
        <v>Erreur - Saisie non compatible !</v>
      </c>
      <c r="P147" s="13"/>
      <c r="Q147" s="15" t="str">
        <f t="shared" si="4"/>
        <v>Erreur - saisie non compatible</v>
      </c>
      <c r="R147" s="13"/>
      <c r="S147" s="15" t="str">
        <f t="shared" si="5"/>
        <v>Erreur - saisie non compatible</v>
      </c>
      <c r="T147" s="13"/>
      <c r="U147" s="15" t="str">
        <f t="shared" si="6"/>
        <v>Erreur - saisie non compatible</v>
      </c>
      <c r="V147" s="18"/>
      <c r="W147" s="15" t="str">
        <f t="shared" si="7"/>
        <v>Erreur - saisie à préciser</v>
      </c>
      <c r="X147" s="2"/>
      <c r="Y147" s="2"/>
      <c r="Z147" s="2"/>
      <c r="AA147" s="2"/>
    </row>
    <row r="148" spans="1:27" ht="16.5" customHeight="1" x14ac:dyDescent="0.25">
      <c r="A148" s="12">
        <v>137</v>
      </c>
      <c r="B148" s="72"/>
      <c r="C148" s="13"/>
      <c r="D148" s="14"/>
      <c r="E148" s="15" t="str">
        <f t="shared" si="0"/>
        <v>Erreur - Saisie non compatible !</v>
      </c>
      <c r="F148" s="14"/>
      <c r="G148" s="14"/>
      <c r="H148" s="75"/>
      <c r="I148" s="13"/>
      <c r="J148" s="13"/>
      <c r="K148" s="16" t="str">
        <f t="shared" si="1"/>
        <v>Erreur - catégorie à préciser</v>
      </c>
      <c r="L148" s="13"/>
      <c r="M148" s="17" t="str">
        <f t="shared" si="2"/>
        <v>Erreur - assistance à préciser</v>
      </c>
      <c r="N148" s="13"/>
      <c r="O148" s="15" t="str">
        <f t="shared" si="3"/>
        <v>Erreur - Saisie non compatible !</v>
      </c>
      <c r="P148" s="13"/>
      <c r="Q148" s="15" t="str">
        <f t="shared" si="4"/>
        <v>Erreur - saisie non compatible</v>
      </c>
      <c r="R148" s="13"/>
      <c r="S148" s="15" t="str">
        <f t="shared" si="5"/>
        <v>Erreur - saisie non compatible</v>
      </c>
      <c r="T148" s="13"/>
      <c r="U148" s="15" t="str">
        <f t="shared" si="6"/>
        <v>Erreur - saisie non compatible</v>
      </c>
      <c r="V148" s="18"/>
      <c r="W148" s="15" t="str">
        <f t="shared" si="7"/>
        <v>Erreur - saisie à préciser</v>
      </c>
      <c r="X148" s="2"/>
      <c r="Y148" s="2"/>
      <c r="Z148" s="2"/>
      <c r="AA148" s="2"/>
    </row>
    <row r="149" spans="1:27" ht="16.5" customHeight="1" x14ac:dyDescent="0.25">
      <c r="A149" s="12">
        <v>138</v>
      </c>
      <c r="B149" s="72"/>
      <c r="C149" s="13"/>
      <c r="D149" s="14"/>
      <c r="E149" s="15" t="str">
        <f t="shared" si="0"/>
        <v>Erreur - Saisie non compatible !</v>
      </c>
      <c r="F149" s="14"/>
      <c r="G149" s="14"/>
      <c r="H149" s="75"/>
      <c r="I149" s="13"/>
      <c r="J149" s="13"/>
      <c r="K149" s="16" t="str">
        <f t="shared" si="1"/>
        <v>Erreur - catégorie à préciser</v>
      </c>
      <c r="L149" s="13"/>
      <c r="M149" s="17" t="str">
        <f t="shared" si="2"/>
        <v>Erreur - assistance à préciser</v>
      </c>
      <c r="N149" s="13"/>
      <c r="O149" s="15" t="str">
        <f t="shared" si="3"/>
        <v>Erreur - Saisie non compatible !</v>
      </c>
      <c r="P149" s="13"/>
      <c r="Q149" s="15" t="str">
        <f t="shared" si="4"/>
        <v>Erreur - saisie non compatible</v>
      </c>
      <c r="R149" s="13"/>
      <c r="S149" s="15" t="str">
        <f t="shared" si="5"/>
        <v>Erreur - saisie non compatible</v>
      </c>
      <c r="T149" s="13"/>
      <c r="U149" s="15" t="str">
        <f t="shared" si="6"/>
        <v>Erreur - saisie non compatible</v>
      </c>
      <c r="V149" s="18"/>
      <c r="W149" s="15" t="str">
        <f t="shared" si="7"/>
        <v>Erreur - saisie à préciser</v>
      </c>
      <c r="X149" s="2"/>
      <c r="Y149" s="2"/>
      <c r="Z149" s="2"/>
      <c r="AA149" s="2"/>
    </row>
    <row r="150" spans="1:27" ht="16.5" customHeight="1" x14ac:dyDescent="0.25">
      <c r="A150" s="12">
        <v>139</v>
      </c>
      <c r="B150" s="72"/>
      <c r="C150" s="13"/>
      <c r="D150" s="14"/>
      <c r="E150" s="15" t="str">
        <f t="shared" si="0"/>
        <v>Erreur - Saisie non compatible !</v>
      </c>
      <c r="F150" s="14"/>
      <c r="G150" s="14"/>
      <c r="H150" s="75"/>
      <c r="I150" s="13"/>
      <c r="J150" s="13"/>
      <c r="K150" s="16" t="str">
        <f t="shared" si="1"/>
        <v>Erreur - catégorie à préciser</v>
      </c>
      <c r="L150" s="13"/>
      <c r="M150" s="17" t="str">
        <f t="shared" si="2"/>
        <v>Erreur - assistance à préciser</v>
      </c>
      <c r="N150" s="13"/>
      <c r="O150" s="15" t="str">
        <f t="shared" si="3"/>
        <v>Erreur - Saisie non compatible !</v>
      </c>
      <c r="P150" s="13"/>
      <c r="Q150" s="15" t="str">
        <f t="shared" si="4"/>
        <v>Erreur - saisie non compatible</v>
      </c>
      <c r="R150" s="13"/>
      <c r="S150" s="15" t="str">
        <f t="shared" si="5"/>
        <v>Erreur - saisie non compatible</v>
      </c>
      <c r="T150" s="13"/>
      <c r="U150" s="15" t="str">
        <f t="shared" si="6"/>
        <v>Erreur - saisie non compatible</v>
      </c>
      <c r="V150" s="18"/>
      <c r="W150" s="15" t="str">
        <f t="shared" si="7"/>
        <v>Erreur - saisie à préciser</v>
      </c>
      <c r="X150" s="2"/>
      <c r="Y150" s="2"/>
      <c r="Z150" s="2"/>
      <c r="AA150" s="2"/>
    </row>
    <row r="151" spans="1:27" ht="16.5" customHeight="1" x14ac:dyDescent="0.25">
      <c r="A151" s="12">
        <v>140</v>
      </c>
      <c r="B151" s="72"/>
      <c r="C151" s="13"/>
      <c r="D151" s="14"/>
      <c r="E151" s="15" t="str">
        <f t="shared" si="0"/>
        <v>Erreur - Saisie non compatible !</v>
      </c>
      <c r="F151" s="14"/>
      <c r="G151" s="14"/>
      <c r="H151" s="75"/>
      <c r="I151" s="13"/>
      <c r="J151" s="13"/>
      <c r="K151" s="16" t="str">
        <f t="shared" si="1"/>
        <v>Erreur - catégorie à préciser</v>
      </c>
      <c r="L151" s="13"/>
      <c r="M151" s="17" t="str">
        <f t="shared" si="2"/>
        <v>Erreur - assistance à préciser</v>
      </c>
      <c r="N151" s="13"/>
      <c r="O151" s="15" t="str">
        <f t="shared" si="3"/>
        <v>Erreur - Saisie non compatible !</v>
      </c>
      <c r="P151" s="13"/>
      <c r="Q151" s="15" t="str">
        <f t="shared" si="4"/>
        <v>Erreur - saisie non compatible</v>
      </c>
      <c r="R151" s="13"/>
      <c r="S151" s="15" t="str">
        <f t="shared" si="5"/>
        <v>Erreur - saisie non compatible</v>
      </c>
      <c r="T151" s="13"/>
      <c r="U151" s="15" t="str">
        <f t="shared" si="6"/>
        <v>Erreur - saisie non compatible</v>
      </c>
      <c r="V151" s="18"/>
      <c r="W151" s="15" t="str">
        <f t="shared" si="7"/>
        <v>Erreur - saisie à préciser</v>
      </c>
      <c r="X151" s="2"/>
      <c r="Y151" s="2"/>
      <c r="Z151" s="2"/>
      <c r="AA151" s="2"/>
    </row>
    <row r="152" spans="1:27" ht="16.5" customHeight="1" x14ac:dyDescent="0.25">
      <c r="A152" s="12">
        <v>141</v>
      </c>
      <c r="B152" s="72"/>
      <c r="C152" s="13"/>
      <c r="D152" s="14"/>
      <c r="E152" s="15" t="str">
        <f t="shared" si="0"/>
        <v>Erreur - Saisie non compatible !</v>
      </c>
      <c r="F152" s="14"/>
      <c r="G152" s="14"/>
      <c r="H152" s="75"/>
      <c r="I152" s="13"/>
      <c r="J152" s="13"/>
      <c r="K152" s="16" t="str">
        <f t="shared" si="1"/>
        <v>Erreur - catégorie à préciser</v>
      </c>
      <c r="L152" s="13"/>
      <c r="M152" s="17" t="str">
        <f t="shared" si="2"/>
        <v>Erreur - assistance à préciser</v>
      </c>
      <c r="N152" s="13"/>
      <c r="O152" s="15" t="str">
        <f t="shared" si="3"/>
        <v>Erreur - Saisie non compatible !</v>
      </c>
      <c r="P152" s="13"/>
      <c r="Q152" s="15" t="str">
        <f t="shared" si="4"/>
        <v>Erreur - saisie non compatible</v>
      </c>
      <c r="R152" s="13"/>
      <c r="S152" s="15" t="str">
        <f t="shared" si="5"/>
        <v>Erreur - saisie non compatible</v>
      </c>
      <c r="T152" s="13"/>
      <c r="U152" s="15" t="str">
        <f t="shared" si="6"/>
        <v>Erreur - saisie non compatible</v>
      </c>
      <c r="V152" s="18"/>
      <c r="W152" s="15" t="str">
        <f t="shared" si="7"/>
        <v>Erreur - saisie à préciser</v>
      </c>
      <c r="X152" s="2"/>
      <c r="Y152" s="2"/>
      <c r="Z152" s="2"/>
      <c r="AA152" s="2"/>
    </row>
    <row r="153" spans="1:27" ht="16.5" customHeight="1" x14ac:dyDescent="0.25">
      <c r="A153" s="12">
        <v>142</v>
      </c>
      <c r="B153" s="72"/>
      <c r="C153" s="13"/>
      <c r="D153" s="14"/>
      <c r="E153" s="15" t="str">
        <f t="shared" si="0"/>
        <v>Erreur - Saisie non compatible !</v>
      </c>
      <c r="F153" s="14"/>
      <c r="G153" s="14"/>
      <c r="H153" s="75"/>
      <c r="I153" s="13"/>
      <c r="J153" s="13"/>
      <c r="K153" s="16" t="str">
        <f t="shared" si="1"/>
        <v>Erreur - catégorie à préciser</v>
      </c>
      <c r="L153" s="13"/>
      <c r="M153" s="17" t="str">
        <f t="shared" si="2"/>
        <v>Erreur - assistance à préciser</v>
      </c>
      <c r="N153" s="13"/>
      <c r="O153" s="15" t="str">
        <f t="shared" si="3"/>
        <v>Erreur - Saisie non compatible !</v>
      </c>
      <c r="P153" s="13"/>
      <c r="Q153" s="15" t="str">
        <f t="shared" si="4"/>
        <v>Erreur - saisie non compatible</v>
      </c>
      <c r="R153" s="13"/>
      <c r="S153" s="15" t="str">
        <f t="shared" si="5"/>
        <v>Erreur - saisie non compatible</v>
      </c>
      <c r="T153" s="13"/>
      <c r="U153" s="15" t="str">
        <f t="shared" si="6"/>
        <v>Erreur - saisie non compatible</v>
      </c>
      <c r="V153" s="18"/>
      <c r="W153" s="15" t="str">
        <f t="shared" si="7"/>
        <v>Erreur - saisie à préciser</v>
      </c>
      <c r="X153" s="2"/>
      <c r="Y153" s="2"/>
      <c r="Z153" s="2"/>
      <c r="AA153" s="2"/>
    </row>
    <row r="154" spans="1:27" ht="16.5" customHeight="1" x14ac:dyDescent="0.25">
      <c r="A154" s="12">
        <v>143</v>
      </c>
      <c r="B154" s="72"/>
      <c r="C154" s="13"/>
      <c r="D154" s="14"/>
      <c r="E154" s="15" t="str">
        <f t="shared" si="0"/>
        <v>Erreur - Saisie non compatible !</v>
      </c>
      <c r="F154" s="14"/>
      <c r="G154" s="14"/>
      <c r="H154" s="75"/>
      <c r="I154" s="13"/>
      <c r="J154" s="13"/>
      <c r="K154" s="16" t="str">
        <f t="shared" si="1"/>
        <v>Erreur - catégorie à préciser</v>
      </c>
      <c r="L154" s="13"/>
      <c r="M154" s="17" t="str">
        <f t="shared" si="2"/>
        <v>Erreur - assistance à préciser</v>
      </c>
      <c r="N154" s="13"/>
      <c r="O154" s="15" t="str">
        <f t="shared" si="3"/>
        <v>Erreur - Saisie non compatible !</v>
      </c>
      <c r="P154" s="13"/>
      <c r="Q154" s="15" t="str">
        <f t="shared" si="4"/>
        <v>Erreur - saisie non compatible</v>
      </c>
      <c r="R154" s="13"/>
      <c r="S154" s="15" t="str">
        <f t="shared" si="5"/>
        <v>Erreur - saisie non compatible</v>
      </c>
      <c r="T154" s="13"/>
      <c r="U154" s="15" t="str">
        <f t="shared" si="6"/>
        <v>Erreur - saisie non compatible</v>
      </c>
      <c r="V154" s="18"/>
      <c r="W154" s="15" t="str">
        <f t="shared" si="7"/>
        <v>Erreur - saisie à préciser</v>
      </c>
      <c r="X154" s="2"/>
      <c r="Y154" s="2"/>
      <c r="Z154" s="2"/>
      <c r="AA154" s="2"/>
    </row>
    <row r="155" spans="1:27" ht="16.5" customHeight="1" x14ac:dyDescent="0.25">
      <c r="A155" s="12">
        <v>144</v>
      </c>
      <c r="B155" s="72"/>
      <c r="C155" s="13"/>
      <c r="D155" s="14"/>
      <c r="E155" s="15" t="str">
        <f t="shared" si="0"/>
        <v>Erreur - Saisie non compatible !</v>
      </c>
      <c r="F155" s="14"/>
      <c r="G155" s="14"/>
      <c r="H155" s="75"/>
      <c r="I155" s="13"/>
      <c r="J155" s="13"/>
      <c r="K155" s="16" t="str">
        <f t="shared" si="1"/>
        <v>Erreur - catégorie à préciser</v>
      </c>
      <c r="L155" s="13"/>
      <c r="M155" s="17" t="str">
        <f t="shared" si="2"/>
        <v>Erreur - assistance à préciser</v>
      </c>
      <c r="N155" s="13"/>
      <c r="O155" s="15" t="str">
        <f t="shared" si="3"/>
        <v>Erreur - Saisie non compatible !</v>
      </c>
      <c r="P155" s="13"/>
      <c r="Q155" s="15" t="str">
        <f t="shared" si="4"/>
        <v>Erreur - saisie non compatible</v>
      </c>
      <c r="R155" s="13"/>
      <c r="S155" s="15" t="str">
        <f t="shared" si="5"/>
        <v>Erreur - saisie non compatible</v>
      </c>
      <c r="T155" s="13"/>
      <c r="U155" s="15" t="str">
        <f t="shared" si="6"/>
        <v>Erreur - saisie non compatible</v>
      </c>
      <c r="V155" s="18"/>
      <c r="W155" s="15" t="str">
        <f t="shared" si="7"/>
        <v>Erreur - saisie à préciser</v>
      </c>
      <c r="X155" s="2"/>
      <c r="Y155" s="2"/>
      <c r="Z155" s="2"/>
      <c r="AA155" s="2"/>
    </row>
    <row r="156" spans="1:27" ht="16.5" customHeight="1" x14ac:dyDescent="0.25">
      <c r="A156" s="12">
        <v>145</v>
      </c>
      <c r="B156" s="72"/>
      <c r="C156" s="13"/>
      <c r="D156" s="14"/>
      <c r="E156" s="15" t="str">
        <f t="shared" si="0"/>
        <v>Erreur - Saisie non compatible !</v>
      </c>
      <c r="F156" s="14"/>
      <c r="G156" s="14"/>
      <c r="H156" s="75"/>
      <c r="I156" s="13"/>
      <c r="J156" s="13"/>
      <c r="K156" s="16" t="str">
        <f t="shared" si="1"/>
        <v>Erreur - catégorie à préciser</v>
      </c>
      <c r="L156" s="13"/>
      <c r="M156" s="17" t="str">
        <f t="shared" si="2"/>
        <v>Erreur - assistance à préciser</v>
      </c>
      <c r="N156" s="13"/>
      <c r="O156" s="15" t="str">
        <f t="shared" si="3"/>
        <v>Erreur - Saisie non compatible !</v>
      </c>
      <c r="P156" s="13"/>
      <c r="Q156" s="15" t="str">
        <f t="shared" si="4"/>
        <v>Erreur - saisie non compatible</v>
      </c>
      <c r="R156" s="13"/>
      <c r="S156" s="15" t="str">
        <f t="shared" si="5"/>
        <v>Erreur - saisie non compatible</v>
      </c>
      <c r="T156" s="13"/>
      <c r="U156" s="15" t="str">
        <f t="shared" si="6"/>
        <v>Erreur - saisie non compatible</v>
      </c>
      <c r="V156" s="18"/>
      <c r="W156" s="15" t="str">
        <f t="shared" si="7"/>
        <v>Erreur - saisie à préciser</v>
      </c>
      <c r="X156" s="2"/>
      <c r="Y156" s="2"/>
      <c r="Z156" s="2"/>
      <c r="AA156" s="2"/>
    </row>
    <row r="157" spans="1:27" ht="16.5" customHeight="1" x14ac:dyDescent="0.25">
      <c r="A157" s="12">
        <v>146</v>
      </c>
      <c r="B157" s="72"/>
      <c r="C157" s="13"/>
      <c r="D157" s="14"/>
      <c r="E157" s="15" t="str">
        <f t="shared" si="0"/>
        <v>Erreur - Saisie non compatible !</v>
      </c>
      <c r="F157" s="14"/>
      <c r="G157" s="14"/>
      <c r="H157" s="75"/>
      <c r="I157" s="13"/>
      <c r="J157" s="13"/>
      <c r="K157" s="16" t="str">
        <f t="shared" si="1"/>
        <v>Erreur - catégorie à préciser</v>
      </c>
      <c r="L157" s="13"/>
      <c r="M157" s="17" t="str">
        <f t="shared" si="2"/>
        <v>Erreur - assistance à préciser</v>
      </c>
      <c r="N157" s="13"/>
      <c r="O157" s="15" t="str">
        <f t="shared" si="3"/>
        <v>Erreur - Saisie non compatible !</v>
      </c>
      <c r="P157" s="13"/>
      <c r="Q157" s="15" t="str">
        <f t="shared" si="4"/>
        <v>Erreur - saisie non compatible</v>
      </c>
      <c r="R157" s="13"/>
      <c r="S157" s="15" t="str">
        <f t="shared" si="5"/>
        <v>Erreur - saisie non compatible</v>
      </c>
      <c r="T157" s="13"/>
      <c r="U157" s="15" t="str">
        <f t="shared" si="6"/>
        <v>Erreur - saisie non compatible</v>
      </c>
      <c r="V157" s="18"/>
      <c r="W157" s="15" t="str">
        <f t="shared" si="7"/>
        <v>Erreur - saisie à préciser</v>
      </c>
      <c r="X157" s="2"/>
      <c r="Y157" s="2"/>
      <c r="Z157" s="2"/>
      <c r="AA157" s="2"/>
    </row>
    <row r="158" spans="1:27" ht="16.5" customHeight="1" x14ac:dyDescent="0.25">
      <c r="A158" s="12">
        <v>147</v>
      </c>
      <c r="B158" s="72"/>
      <c r="C158" s="13"/>
      <c r="D158" s="14"/>
      <c r="E158" s="15" t="str">
        <f t="shared" si="0"/>
        <v>Erreur - Saisie non compatible !</v>
      </c>
      <c r="F158" s="14"/>
      <c r="G158" s="14"/>
      <c r="H158" s="75"/>
      <c r="I158" s="13"/>
      <c r="J158" s="13"/>
      <c r="K158" s="16" t="str">
        <f t="shared" si="1"/>
        <v>Erreur - catégorie à préciser</v>
      </c>
      <c r="L158" s="13"/>
      <c r="M158" s="17" t="str">
        <f t="shared" si="2"/>
        <v>Erreur - assistance à préciser</v>
      </c>
      <c r="N158" s="13"/>
      <c r="O158" s="15" t="str">
        <f t="shared" si="3"/>
        <v>Erreur - Saisie non compatible !</v>
      </c>
      <c r="P158" s="13"/>
      <c r="Q158" s="15" t="str">
        <f t="shared" si="4"/>
        <v>Erreur - saisie non compatible</v>
      </c>
      <c r="R158" s="13"/>
      <c r="S158" s="15" t="str">
        <f t="shared" si="5"/>
        <v>Erreur - saisie non compatible</v>
      </c>
      <c r="T158" s="13"/>
      <c r="U158" s="15" t="str">
        <f t="shared" si="6"/>
        <v>Erreur - saisie non compatible</v>
      </c>
      <c r="V158" s="18"/>
      <c r="W158" s="15" t="str">
        <f t="shared" si="7"/>
        <v>Erreur - saisie à préciser</v>
      </c>
      <c r="X158" s="2"/>
      <c r="Y158" s="2"/>
      <c r="Z158" s="2"/>
      <c r="AA158" s="2"/>
    </row>
    <row r="159" spans="1:27" ht="16.5" customHeight="1" x14ac:dyDescent="0.25">
      <c r="A159" s="12">
        <v>148</v>
      </c>
      <c r="B159" s="72"/>
      <c r="C159" s="13"/>
      <c r="D159" s="14"/>
      <c r="E159" s="15" t="str">
        <f t="shared" si="0"/>
        <v>Erreur - Saisie non compatible !</v>
      </c>
      <c r="F159" s="14"/>
      <c r="G159" s="14"/>
      <c r="H159" s="75"/>
      <c r="I159" s="13"/>
      <c r="J159" s="13"/>
      <c r="K159" s="16" t="str">
        <f t="shared" si="1"/>
        <v>Erreur - catégorie à préciser</v>
      </c>
      <c r="L159" s="13"/>
      <c r="M159" s="17" t="str">
        <f t="shared" si="2"/>
        <v>Erreur - assistance à préciser</v>
      </c>
      <c r="N159" s="13"/>
      <c r="O159" s="15" t="str">
        <f t="shared" si="3"/>
        <v>Erreur - Saisie non compatible !</v>
      </c>
      <c r="P159" s="13"/>
      <c r="Q159" s="15" t="str">
        <f t="shared" si="4"/>
        <v>Erreur - saisie non compatible</v>
      </c>
      <c r="R159" s="13"/>
      <c r="S159" s="15" t="str">
        <f t="shared" si="5"/>
        <v>Erreur - saisie non compatible</v>
      </c>
      <c r="T159" s="13"/>
      <c r="U159" s="15" t="str">
        <f t="shared" si="6"/>
        <v>Erreur - saisie non compatible</v>
      </c>
      <c r="V159" s="18"/>
      <c r="W159" s="15" t="str">
        <f t="shared" si="7"/>
        <v>Erreur - saisie à préciser</v>
      </c>
      <c r="X159" s="2"/>
      <c r="Y159" s="2"/>
      <c r="Z159" s="2"/>
      <c r="AA159" s="2"/>
    </row>
    <row r="160" spans="1:27" ht="16.5" customHeight="1" x14ac:dyDescent="0.25">
      <c r="A160" s="12">
        <v>149</v>
      </c>
      <c r="B160" s="72"/>
      <c r="C160" s="13"/>
      <c r="D160" s="14"/>
      <c r="E160" s="15" t="str">
        <f t="shared" si="0"/>
        <v>Erreur - Saisie non compatible !</v>
      </c>
      <c r="F160" s="14"/>
      <c r="G160" s="14"/>
      <c r="H160" s="75"/>
      <c r="I160" s="13"/>
      <c r="J160" s="13"/>
      <c r="K160" s="16" t="str">
        <f t="shared" si="1"/>
        <v>Erreur - catégorie à préciser</v>
      </c>
      <c r="L160" s="13"/>
      <c r="M160" s="17" t="str">
        <f t="shared" si="2"/>
        <v>Erreur - assistance à préciser</v>
      </c>
      <c r="N160" s="13"/>
      <c r="O160" s="15" t="str">
        <f t="shared" si="3"/>
        <v>Erreur - Saisie non compatible !</v>
      </c>
      <c r="P160" s="13"/>
      <c r="Q160" s="15" t="str">
        <f t="shared" si="4"/>
        <v>Erreur - saisie non compatible</v>
      </c>
      <c r="R160" s="13"/>
      <c r="S160" s="15" t="str">
        <f t="shared" si="5"/>
        <v>Erreur - saisie non compatible</v>
      </c>
      <c r="T160" s="13"/>
      <c r="U160" s="15" t="str">
        <f t="shared" si="6"/>
        <v>Erreur - saisie non compatible</v>
      </c>
      <c r="V160" s="18"/>
      <c r="W160" s="15" t="str">
        <f t="shared" si="7"/>
        <v>Erreur - saisie à préciser</v>
      </c>
      <c r="X160" s="2"/>
      <c r="Y160" s="2"/>
      <c r="Z160" s="2"/>
      <c r="AA160" s="2"/>
    </row>
    <row r="161" spans="1:27" ht="16.5" customHeight="1" x14ac:dyDescent="0.25">
      <c r="A161" s="12">
        <v>150</v>
      </c>
      <c r="B161" s="72"/>
      <c r="C161" s="13"/>
      <c r="D161" s="14"/>
      <c r="E161" s="15" t="str">
        <f t="shared" si="0"/>
        <v>Erreur - Saisie non compatible !</v>
      </c>
      <c r="F161" s="14"/>
      <c r="G161" s="14"/>
      <c r="H161" s="75"/>
      <c r="I161" s="13"/>
      <c r="J161" s="13"/>
      <c r="K161" s="16" t="str">
        <f t="shared" si="1"/>
        <v>Erreur - catégorie à préciser</v>
      </c>
      <c r="L161" s="13"/>
      <c r="M161" s="17" t="str">
        <f t="shared" si="2"/>
        <v>Erreur - assistance à préciser</v>
      </c>
      <c r="N161" s="13"/>
      <c r="O161" s="15" t="str">
        <f t="shared" si="3"/>
        <v>Erreur - Saisie non compatible !</v>
      </c>
      <c r="P161" s="13"/>
      <c r="Q161" s="15" t="str">
        <f t="shared" si="4"/>
        <v>Erreur - saisie non compatible</v>
      </c>
      <c r="R161" s="13"/>
      <c r="S161" s="15" t="str">
        <f t="shared" si="5"/>
        <v>Erreur - saisie non compatible</v>
      </c>
      <c r="T161" s="13"/>
      <c r="U161" s="15" t="str">
        <f t="shared" si="6"/>
        <v>Erreur - saisie non compatible</v>
      </c>
      <c r="V161" s="18"/>
      <c r="W161" s="15" t="str">
        <f t="shared" si="7"/>
        <v>Erreur - saisie à préciser</v>
      </c>
      <c r="X161" s="2"/>
      <c r="Y161" s="2"/>
      <c r="Z161" s="2"/>
      <c r="AA161" s="2"/>
    </row>
    <row r="162" spans="1:27" ht="16.5" customHeight="1" x14ac:dyDescent="0.25">
      <c r="A162" s="12">
        <v>151</v>
      </c>
      <c r="B162" s="72"/>
      <c r="C162" s="13"/>
      <c r="D162" s="14"/>
      <c r="E162" s="15" t="str">
        <f t="shared" si="0"/>
        <v>Erreur - Saisie non compatible !</v>
      </c>
      <c r="F162" s="14"/>
      <c r="G162" s="14"/>
      <c r="H162" s="75"/>
      <c r="I162" s="13"/>
      <c r="J162" s="13"/>
      <c r="K162" s="16" t="str">
        <f t="shared" si="1"/>
        <v>Erreur - catégorie à préciser</v>
      </c>
      <c r="L162" s="13"/>
      <c r="M162" s="17" t="str">
        <f t="shared" si="2"/>
        <v>Erreur - assistance à préciser</v>
      </c>
      <c r="N162" s="13"/>
      <c r="O162" s="15" t="str">
        <f t="shared" si="3"/>
        <v>Erreur - Saisie non compatible !</v>
      </c>
      <c r="P162" s="13"/>
      <c r="Q162" s="15" t="str">
        <f t="shared" si="4"/>
        <v>Erreur - saisie non compatible</v>
      </c>
      <c r="R162" s="13"/>
      <c r="S162" s="15" t="str">
        <f t="shared" si="5"/>
        <v>Erreur - saisie non compatible</v>
      </c>
      <c r="T162" s="13"/>
      <c r="U162" s="15" t="str">
        <f t="shared" si="6"/>
        <v>Erreur - saisie non compatible</v>
      </c>
      <c r="V162" s="18"/>
      <c r="W162" s="15" t="str">
        <f t="shared" si="7"/>
        <v>Erreur - saisie à préciser</v>
      </c>
      <c r="X162" s="2"/>
      <c r="Y162" s="2"/>
      <c r="Z162" s="2"/>
      <c r="AA162" s="2"/>
    </row>
    <row r="163" spans="1:27" ht="16.5" customHeight="1" x14ac:dyDescent="0.25">
      <c r="A163" s="12">
        <v>152</v>
      </c>
      <c r="B163" s="72"/>
      <c r="C163" s="13"/>
      <c r="D163" s="14"/>
      <c r="E163" s="15" t="str">
        <f t="shared" si="0"/>
        <v>Erreur - Saisie non compatible !</v>
      </c>
      <c r="F163" s="14"/>
      <c r="G163" s="14"/>
      <c r="H163" s="75"/>
      <c r="I163" s="13"/>
      <c r="J163" s="13"/>
      <c r="K163" s="16" t="str">
        <f t="shared" si="1"/>
        <v>Erreur - catégorie à préciser</v>
      </c>
      <c r="L163" s="13"/>
      <c r="M163" s="17" t="str">
        <f t="shared" si="2"/>
        <v>Erreur - assistance à préciser</v>
      </c>
      <c r="N163" s="13"/>
      <c r="O163" s="15" t="str">
        <f t="shared" si="3"/>
        <v>Erreur - Saisie non compatible !</v>
      </c>
      <c r="P163" s="13"/>
      <c r="Q163" s="15" t="str">
        <f t="shared" si="4"/>
        <v>Erreur - saisie non compatible</v>
      </c>
      <c r="R163" s="13"/>
      <c r="S163" s="15" t="str">
        <f t="shared" si="5"/>
        <v>Erreur - saisie non compatible</v>
      </c>
      <c r="T163" s="13"/>
      <c r="U163" s="15" t="str">
        <f t="shared" si="6"/>
        <v>Erreur - saisie non compatible</v>
      </c>
      <c r="V163" s="18"/>
      <c r="W163" s="15" t="str">
        <f t="shared" si="7"/>
        <v>Erreur - saisie à préciser</v>
      </c>
      <c r="X163" s="2"/>
      <c r="Y163" s="2"/>
      <c r="Z163" s="2"/>
      <c r="AA163" s="2"/>
    </row>
    <row r="164" spans="1:27" ht="16.5" customHeight="1" x14ac:dyDescent="0.25">
      <c r="A164" s="12">
        <v>153</v>
      </c>
      <c r="B164" s="72"/>
      <c r="C164" s="13"/>
      <c r="D164" s="14"/>
      <c r="E164" s="15" t="str">
        <f t="shared" si="0"/>
        <v>Erreur - Saisie non compatible !</v>
      </c>
      <c r="F164" s="14"/>
      <c r="G164" s="14"/>
      <c r="H164" s="75"/>
      <c r="I164" s="13"/>
      <c r="J164" s="13"/>
      <c r="K164" s="16" t="str">
        <f t="shared" si="1"/>
        <v>Erreur - catégorie à préciser</v>
      </c>
      <c r="L164" s="13"/>
      <c r="M164" s="17" t="str">
        <f t="shared" si="2"/>
        <v>Erreur - assistance à préciser</v>
      </c>
      <c r="N164" s="13"/>
      <c r="O164" s="15" t="str">
        <f t="shared" si="3"/>
        <v>Erreur - Saisie non compatible !</v>
      </c>
      <c r="P164" s="13"/>
      <c r="Q164" s="15" t="str">
        <f t="shared" si="4"/>
        <v>Erreur - saisie non compatible</v>
      </c>
      <c r="R164" s="13"/>
      <c r="S164" s="15" t="str">
        <f t="shared" si="5"/>
        <v>Erreur - saisie non compatible</v>
      </c>
      <c r="T164" s="13"/>
      <c r="U164" s="15" t="str">
        <f t="shared" si="6"/>
        <v>Erreur - saisie non compatible</v>
      </c>
      <c r="V164" s="18"/>
      <c r="W164" s="15" t="str">
        <f t="shared" si="7"/>
        <v>Erreur - saisie à préciser</v>
      </c>
      <c r="X164" s="2"/>
      <c r="Y164" s="2"/>
      <c r="Z164" s="2"/>
      <c r="AA164" s="2"/>
    </row>
    <row r="165" spans="1:27" ht="16.5" customHeight="1" x14ac:dyDescent="0.25">
      <c r="A165" s="12">
        <v>154</v>
      </c>
      <c r="B165" s="72"/>
      <c r="C165" s="13"/>
      <c r="D165" s="14"/>
      <c r="E165" s="15" t="str">
        <f t="shared" si="0"/>
        <v>Erreur - Saisie non compatible !</v>
      </c>
      <c r="F165" s="14"/>
      <c r="G165" s="14"/>
      <c r="H165" s="75"/>
      <c r="I165" s="13"/>
      <c r="J165" s="13"/>
      <c r="K165" s="16" t="str">
        <f t="shared" si="1"/>
        <v>Erreur - catégorie à préciser</v>
      </c>
      <c r="L165" s="13"/>
      <c r="M165" s="17" t="str">
        <f t="shared" si="2"/>
        <v>Erreur - assistance à préciser</v>
      </c>
      <c r="N165" s="13"/>
      <c r="O165" s="15" t="str">
        <f t="shared" si="3"/>
        <v>Erreur - Saisie non compatible !</v>
      </c>
      <c r="P165" s="13"/>
      <c r="Q165" s="15" t="str">
        <f t="shared" si="4"/>
        <v>Erreur - saisie non compatible</v>
      </c>
      <c r="R165" s="13"/>
      <c r="S165" s="15" t="str">
        <f t="shared" si="5"/>
        <v>Erreur - saisie non compatible</v>
      </c>
      <c r="T165" s="13"/>
      <c r="U165" s="15" t="str">
        <f t="shared" si="6"/>
        <v>Erreur - saisie non compatible</v>
      </c>
      <c r="V165" s="18"/>
      <c r="W165" s="15" t="str">
        <f t="shared" si="7"/>
        <v>Erreur - saisie à préciser</v>
      </c>
      <c r="X165" s="2"/>
      <c r="Y165" s="2"/>
      <c r="Z165" s="2"/>
      <c r="AA165" s="2"/>
    </row>
    <row r="166" spans="1:27" ht="16.5" customHeight="1" x14ac:dyDescent="0.25">
      <c r="A166" s="12">
        <v>155</v>
      </c>
      <c r="B166" s="72"/>
      <c r="C166" s="13"/>
      <c r="D166" s="14"/>
      <c r="E166" s="15" t="str">
        <f t="shared" si="0"/>
        <v>Erreur - Saisie non compatible !</v>
      </c>
      <c r="F166" s="14"/>
      <c r="G166" s="14"/>
      <c r="H166" s="75"/>
      <c r="I166" s="13"/>
      <c r="J166" s="13"/>
      <c r="K166" s="16" t="str">
        <f t="shared" si="1"/>
        <v>Erreur - catégorie à préciser</v>
      </c>
      <c r="L166" s="13"/>
      <c r="M166" s="17" t="str">
        <f t="shared" si="2"/>
        <v>Erreur - assistance à préciser</v>
      </c>
      <c r="N166" s="13"/>
      <c r="O166" s="15" t="str">
        <f t="shared" si="3"/>
        <v>Erreur - Saisie non compatible !</v>
      </c>
      <c r="P166" s="13"/>
      <c r="Q166" s="15" t="str">
        <f t="shared" si="4"/>
        <v>Erreur - saisie non compatible</v>
      </c>
      <c r="R166" s="13"/>
      <c r="S166" s="15" t="str">
        <f t="shared" si="5"/>
        <v>Erreur - saisie non compatible</v>
      </c>
      <c r="T166" s="13"/>
      <c r="U166" s="15" t="str">
        <f t="shared" si="6"/>
        <v>Erreur - saisie non compatible</v>
      </c>
      <c r="V166" s="18"/>
      <c r="W166" s="15" t="str">
        <f t="shared" si="7"/>
        <v>Erreur - saisie à préciser</v>
      </c>
      <c r="X166" s="2"/>
      <c r="Y166" s="2"/>
      <c r="Z166" s="2"/>
      <c r="AA166" s="2"/>
    </row>
    <row r="167" spans="1:27" ht="16.5" customHeight="1" x14ac:dyDescent="0.25">
      <c r="A167" s="12">
        <v>156</v>
      </c>
      <c r="B167" s="72"/>
      <c r="C167" s="13"/>
      <c r="D167" s="14"/>
      <c r="E167" s="15" t="str">
        <f t="shared" si="0"/>
        <v>Erreur - Saisie non compatible !</v>
      </c>
      <c r="F167" s="14"/>
      <c r="G167" s="14"/>
      <c r="H167" s="75"/>
      <c r="I167" s="13"/>
      <c r="J167" s="13"/>
      <c r="K167" s="16" t="str">
        <f t="shared" si="1"/>
        <v>Erreur - catégorie à préciser</v>
      </c>
      <c r="L167" s="13"/>
      <c r="M167" s="17" t="str">
        <f t="shared" si="2"/>
        <v>Erreur - assistance à préciser</v>
      </c>
      <c r="N167" s="13"/>
      <c r="O167" s="15" t="str">
        <f t="shared" si="3"/>
        <v>Erreur - Saisie non compatible !</v>
      </c>
      <c r="P167" s="13"/>
      <c r="Q167" s="15" t="str">
        <f t="shared" si="4"/>
        <v>Erreur - saisie non compatible</v>
      </c>
      <c r="R167" s="13"/>
      <c r="S167" s="15" t="str">
        <f t="shared" si="5"/>
        <v>Erreur - saisie non compatible</v>
      </c>
      <c r="T167" s="13"/>
      <c r="U167" s="15" t="str">
        <f t="shared" si="6"/>
        <v>Erreur - saisie non compatible</v>
      </c>
      <c r="V167" s="18"/>
      <c r="W167" s="15" t="str">
        <f t="shared" si="7"/>
        <v>Erreur - saisie à préciser</v>
      </c>
      <c r="X167" s="2"/>
      <c r="Y167" s="2"/>
      <c r="Z167" s="2"/>
      <c r="AA167" s="2"/>
    </row>
    <row r="168" spans="1:27" ht="16.5" customHeight="1" x14ac:dyDescent="0.25">
      <c r="A168" s="12">
        <v>157</v>
      </c>
      <c r="B168" s="72"/>
      <c r="C168" s="13"/>
      <c r="D168" s="14"/>
      <c r="E168" s="15" t="str">
        <f t="shared" si="0"/>
        <v>Erreur - Saisie non compatible !</v>
      </c>
      <c r="F168" s="14"/>
      <c r="G168" s="14"/>
      <c r="H168" s="75"/>
      <c r="I168" s="13"/>
      <c r="J168" s="13"/>
      <c r="K168" s="16" t="str">
        <f t="shared" si="1"/>
        <v>Erreur - catégorie à préciser</v>
      </c>
      <c r="L168" s="13"/>
      <c r="M168" s="17" t="str">
        <f t="shared" si="2"/>
        <v>Erreur - assistance à préciser</v>
      </c>
      <c r="N168" s="13"/>
      <c r="O168" s="15" t="str">
        <f t="shared" si="3"/>
        <v>Erreur - Saisie non compatible !</v>
      </c>
      <c r="P168" s="13"/>
      <c r="Q168" s="15" t="str">
        <f t="shared" si="4"/>
        <v>Erreur - saisie non compatible</v>
      </c>
      <c r="R168" s="13"/>
      <c r="S168" s="15" t="str">
        <f t="shared" si="5"/>
        <v>Erreur - saisie non compatible</v>
      </c>
      <c r="T168" s="13"/>
      <c r="U168" s="15" t="str">
        <f t="shared" si="6"/>
        <v>Erreur - saisie non compatible</v>
      </c>
      <c r="V168" s="18"/>
      <c r="W168" s="15" t="str">
        <f t="shared" si="7"/>
        <v>Erreur - saisie à préciser</v>
      </c>
      <c r="X168" s="2"/>
      <c r="Y168" s="2"/>
      <c r="Z168" s="2"/>
      <c r="AA168" s="2"/>
    </row>
    <row r="169" spans="1:27" ht="16.5" customHeight="1" x14ac:dyDescent="0.25">
      <c r="A169" s="12">
        <v>158</v>
      </c>
      <c r="B169" s="72"/>
      <c r="C169" s="13"/>
      <c r="D169" s="14"/>
      <c r="E169" s="15" t="str">
        <f t="shared" si="0"/>
        <v>Erreur - Saisie non compatible !</v>
      </c>
      <c r="F169" s="14"/>
      <c r="G169" s="14"/>
      <c r="H169" s="75"/>
      <c r="I169" s="13"/>
      <c r="J169" s="13"/>
      <c r="K169" s="16" t="str">
        <f t="shared" si="1"/>
        <v>Erreur - catégorie à préciser</v>
      </c>
      <c r="L169" s="13"/>
      <c r="M169" s="17" t="str">
        <f t="shared" si="2"/>
        <v>Erreur - assistance à préciser</v>
      </c>
      <c r="N169" s="13"/>
      <c r="O169" s="15" t="str">
        <f t="shared" si="3"/>
        <v>Erreur - Saisie non compatible !</v>
      </c>
      <c r="P169" s="13"/>
      <c r="Q169" s="15" t="str">
        <f t="shared" si="4"/>
        <v>Erreur - saisie non compatible</v>
      </c>
      <c r="R169" s="13"/>
      <c r="S169" s="15" t="str">
        <f t="shared" si="5"/>
        <v>Erreur - saisie non compatible</v>
      </c>
      <c r="T169" s="13"/>
      <c r="U169" s="15" t="str">
        <f t="shared" si="6"/>
        <v>Erreur - saisie non compatible</v>
      </c>
      <c r="V169" s="18"/>
      <c r="W169" s="15" t="str">
        <f t="shared" si="7"/>
        <v>Erreur - saisie à préciser</v>
      </c>
      <c r="X169" s="2"/>
      <c r="Y169" s="2"/>
      <c r="Z169" s="2"/>
      <c r="AA169" s="2"/>
    </row>
    <row r="170" spans="1:27" ht="16.5" customHeight="1" x14ac:dyDescent="0.25">
      <c r="A170" s="12">
        <v>159</v>
      </c>
      <c r="B170" s="72"/>
      <c r="C170" s="13"/>
      <c r="D170" s="14"/>
      <c r="E170" s="15" t="str">
        <f t="shared" si="0"/>
        <v>Erreur - Saisie non compatible !</v>
      </c>
      <c r="F170" s="14"/>
      <c r="G170" s="14"/>
      <c r="H170" s="75"/>
      <c r="I170" s="13"/>
      <c r="J170" s="13"/>
      <c r="K170" s="16" t="str">
        <f t="shared" si="1"/>
        <v>Erreur - catégorie à préciser</v>
      </c>
      <c r="L170" s="13"/>
      <c r="M170" s="17" t="str">
        <f t="shared" si="2"/>
        <v>Erreur - assistance à préciser</v>
      </c>
      <c r="N170" s="13"/>
      <c r="O170" s="15" t="str">
        <f t="shared" si="3"/>
        <v>Erreur - Saisie non compatible !</v>
      </c>
      <c r="P170" s="13"/>
      <c r="Q170" s="15" t="str">
        <f t="shared" si="4"/>
        <v>Erreur - saisie non compatible</v>
      </c>
      <c r="R170" s="13"/>
      <c r="S170" s="15" t="str">
        <f t="shared" si="5"/>
        <v>Erreur - saisie non compatible</v>
      </c>
      <c r="T170" s="13"/>
      <c r="U170" s="15" t="str">
        <f t="shared" si="6"/>
        <v>Erreur - saisie non compatible</v>
      </c>
      <c r="V170" s="18"/>
      <c r="W170" s="15" t="str">
        <f t="shared" si="7"/>
        <v>Erreur - saisie à préciser</v>
      </c>
      <c r="X170" s="2"/>
      <c r="Y170" s="2"/>
      <c r="Z170" s="2"/>
      <c r="AA170" s="2"/>
    </row>
    <row r="171" spans="1:27" ht="16.5" customHeight="1" x14ac:dyDescent="0.25">
      <c r="A171" s="12">
        <v>160</v>
      </c>
      <c r="B171" s="72"/>
      <c r="C171" s="13"/>
      <c r="D171" s="14"/>
      <c r="E171" s="15" t="str">
        <f t="shared" si="0"/>
        <v>Erreur - Saisie non compatible !</v>
      </c>
      <c r="F171" s="14"/>
      <c r="G171" s="14"/>
      <c r="H171" s="75"/>
      <c r="I171" s="13"/>
      <c r="J171" s="13"/>
      <c r="K171" s="16" t="str">
        <f t="shared" si="1"/>
        <v>Erreur - catégorie à préciser</v>
      </c>
      <c r="L171" s="13"/>
      <c r="M171" s="17" t="str">
        <f t="shared" si="2"/>
        <v>Erreur - assistance à préciser</v>
      </c>
      <c r="N171" s="13"/>
      <c r="O171" s="15" t="str">
        <f t="shared" si="3"/>
        <v>Erreur - Saisie non compatible !</v>
      </c>
      <c r="P171" s="13"/>
      <c r="Q171" s="15" t="str">
        <f t="shared" si="4"/>
        <v>Erreur - saisie non compatible</v>
      </c>
      <c r="R171" s="13"/>
      <c r="S171" s="15" t="str">
        <f t="shared" si="5"/>
        <v>Erreur - saisie non compatible</v>
      </c>
      <c r="T171" s="13"/>
      <c r="U171" s="15" t="str">
        <f t="shared" si="6"/>
        <v>Erreur - saisie non compatible</v>
      </c>
      <c r="V171" s="18"/>
      <c r="W171" s="15" t="str">
        <f t="shared" si="7"/>
        <v>Erreur - saisie à préciser</v>
      </c>
      <c r="X171" s="2"/>
      <c r="Y171" s="2"/>
      <c r="Z171" s="2"/>
      <c r="AA171" s="2"/>
    </row>
    <row r="172" spans="1:27" ht="16.5" customHeight="1" x14ac:dyDescent="0.25">
      <c r="A172" s="12">
        <v>161</v>
      </c>
      <c r="B172" s="72"/>
      <c r="C172" s="13"/>
      <c r="D172" s="14"/>
      <c r="E172" s="15" t="str">
        <f t="shared" si="0"/>
        <v>Erreur - Saisie non compatible !</v>
      </c>
      <c r="F172" s="14"/>
      <c r="G172" s="14"/>
      <c r="H172" s="75"/>
      <c r="I172" s="13"/>
      <c r="J172" s="13"/>
      <c r="K172" s="16" t="str">
        <f t="shared" si="1"/>
        <v>Erreur - catégorie à préciser</v>
      </c>
      <c r="L172" s="13"/>
      <c r="M172" s="17" t="str">
        <f t="shared" si="2"/>
        <v>Erreur - assistance à préciser</v>
      </c>
      <c r="N172" s="13"/>
      <c r="O172" s="15" t="str">
        <f t="shared" si="3"/>
        <v>Erreur - Saisie non compatible !</v>
      </c>
      <c r="P172" s="13"/>
      <c r="Q172" s="15" t="str">
        <f t="shared" si="4"/>
        <v>Erreur - saisie non compatible</v>
      </c>
      <c r="R172" s="13"/>
      <c r="S172" s="15" t="str">
        <f t="shared" si="5"/>
        <v>Erreur - saisie non compatible</v>
      </c>
      <c r="T172" s="13"/>
      <c r="U172" s="15" t="str">
        <f t="shared" si="6"/>
        <v>Erreur - saisie non compatible</v>
      </c>
      <c r="V172" s="18"/>
      <c r="W172" s="15" t="str">
        <f t="shared" si="7"/>
        <v>Erreur - saisie à préciser</v>
      </c>
      <c r="X172" s="2"/>
      <c r="Y172" s="2"/>
      <c r="Z172" s="2"/>
      <c r="AA172" s="2"/>
    </row>
    <row r="173" spans="1:27" ht="16.5" customHeight="1" x14ac:dyDescent="0.25">
      <c r="A173" s="12">
        <v>162</v>
      </c>
      <c r="B173" s="72"/>
      <c r="C173" s="13"/>
      <c r="D173" s="14"/>
      <c r="E173" s="15" t="str">
        <f t="shared" si="0"/>
        <v>Erreur - Saisie non compatible !</v>
      </c>
      <c r="F173" s="14"/>
      <c r="G173" s="14"/>
      <c r="H173" s="75"/>
      <c r="I173" s="13"/>
      <c r="J173" s="13"/>
      <c r="K173" s="16" t="str">
        <f t="shared" si="1"/>
        <v>Erreur - catégorie à préciser</v>
      </c>
      <c r="L173" s="13"/>
      <c r="M173" s="17" t="str">
        <f t="shared" si="2"/>
        <v>Erreur - assistance à préciser</v>
      </c>
      <c r="N173" s="13"/>
      <c r="O173" s="15" t="str">
        <f t="shared" si="3"/>
        <v>Erreur - Saisie non compatible !</v>
      </c>
      <c r="P173" s="13"/>
      <c r="Q173" s="15" t="str">
        <f t="shared" si="4"/>
        <v>Erreur - saisie non compatible</v>
      </c>
      <c r="R173" s="13"/>
      <c r="S173" s="15" t="str">
        <f t="shared" si="5"/>
        <v>Erreur - saisie non compatible</v>
      </c>
      <c r="T173" s="13"/>
      <c r="U173" s="15" t="str">
        <f t="shared" si="6"/>
        <v>Erreur - saisie non compatible</v>
      </c>
      <c r="V173" s="18"/>
      <c r="W173" s="15" t="str">
        <f t="shared" si="7"/>
        <v>Erreur - saisie à préciser</v>
      </c>
      <c r="X173" s="2"/>
      <c r="Y173" s="2"/>
      <c r="Z173" s="2"/>
      <c r="AA173" s="2"/>
    </row>
    <row r="174" spans="1:27" ht="16.5" customHeight="1" x14ac:dyDescent="0.25">
      <c r="A174" s="12">
        <v>163</v>
      </c>
      <c r="B174" s="72"/>
      <c r="C174" s="13"/>
      <c r="D174" s="14"/>
      <c r="E174" s="15" t="str">
        <f t="shared" si="0"/>
        <v>Erreur - Saisie non compatible !</v>
      </c>
      <c r="F174" s="14"/>
      <c r="G174" s="14"/>
      <c r="H174" s="75"/>
      <c r="I174" s="13"/>
      <c r="J174" s="13"/>
      <c r="K174" s="16" t="str">
        <f t="shared" si="1"/>
        <v>Erreur - catégorie à préciser</v>
      </c>
      <c r="L174" s="13"/>
      <c r="M174" s="17" t="str">
        <f t="shared" si="2"/>
        <v>Erreur - assistance à préciser</v>
      </c>
      <c r="N174" s="13"/>
      <c r="O174" s="15" t="str">
        <f t="shared" si="3"/>
        <v>Erreur - Saisie non compatible !</v>
      </c>
      <c r="P174" s="13"/>
      <c r="Q174" s="15" t="str">
        <f t="shared" si="4"/>
        <v>Erreur - saisie non compatible</v>
      </c>
      <c r="R174" s="13"/>
      <c r="S174" s="15" t="str">
        <f t="shared" si="5"/>
        <v>Erreur - saisie non compatible</v>
      </c>
      <c r="T174" s="13"/>
      <c r="U174" s="15" t="str">
        <f t="shared" si="6"/>
        <v>Erreur - saisie non compatible</v>
      </c>
      <c r="V174" s="18"/>
      <c r="W174" s="15" t="str">
        <f t="shared" si="7"/>
        <v>Erreur - saisie à préciser</v>
      </c>
      <c r="X174" s="2"/>
      <c r="Y174" s="2"/>
      <c r="Z174" s="2"/>
      <c r="AA174" s="2"/>
    </row>
    <row r="175" spans="1:27" ht="16.5" customHeight="1" x14ac:dyDescent="0.25">
      <c r="A175" s="12">
        <v>164</v>
      </c>
      <c r="B175" s="72"/>
      <c r="C175" s="13"/>
      <c r="D175" s="14"/>
      <c r="E175" s="15" t="str">
        <f t="shared" si="0"/>
        <v>Erreur - Saisie non compatible !</v>
      </c>
      <c r="F175" s="14"/>
      <c r="G175" s="14"/>
      <c r="H175" s="75"/>
      <c r="I175" s="13"/>
      <c r="J175" s="13"/>
      <c r="K175" s="16" t="str">
        <f t="shared" si="1"/>
        <v>Erreur - catégorie à préciser</v>
      </c>
      <c r="L175" s="13"/>
      <c r="M175" s="17" t="str">
        <f t="shared" si="2"/>
        <v>Erreur - assistance à préciser</v>
      </c>
      <c r="N175" s="13"/>
      <c r="O175" s="15" t="str">
        <f t="shared" si="3"/>
        <v>Erreur - Saisie non compatible !</v>
      </c>
      <c r="P175" s="13"/>
      <c r="Q175" s="15" t="str">
        <f t="shared" si="4"/>
        <v>Erreur - saisie non compatible</v>
      </c>
      <c r="R175" s="13"/>
      <c r="S175" s="15" t="str">
        <f t="shared" si="5"/>
        <v>Erreur - saisie non compatible</v>
      </c>
      <c r="T175" s="13"/>
      <c r="U175" s="15" t="str">
        <f t="shared" si="6"/>
        <v>Erreur - saisie non compatible</v>
      </c>
      <c r="V175" s="18"/>
      <c r="W175" s="15" t="str">
        <f t="shared" si="7"/>
        <v>Erreur - saisie à préciser</v>
      </c>
      <c r="X175" s="2"/>
      <c r="Y175" s="2"/>
      <c r="Z175" s="2"/>
      <c r="AA175" s="2"/>
    </row>
    <row r="176" spans="1:27" ht="16.5" customHeight="1" x14ac:dyDescent="0.25">
      <c r="A176" s="12">
        <v>165</v>
      </c>
      <c r="B176" s="72"/>
      <c r="C176" s="13"/>
      <c r="D176" s="14"/>
      <c r="E176" s="15" t="str">
        <f t="shared" si="0"/>
        <v>Erreur - Saisie non compatible !</v>
      </c>
      <c r="F176" s="14"/>
      <c r="G176" s="14"/>
      <c r="H176" s="75"/>
      <c r="I176" s="13"/>
      <c r="J176" s="13"/>
      <c r="K176" s="16" t="str">
        <f t="shared" si="1"/>
        <v>Erreur - catégorie à préciser</v>
      </c>
      <c r="L176" s="13"/>
      <c r="M176" s="17" t="str">
        <f t="shared" si="2"/>
        <v>Erreur - assistance à préciser</v>
      </c>
      <c r="N176" s="13"/>
      <c r="O176" s="15" t="str">
        <f t="shared" si="3"/>
        <v>Erreur - Saisie non compatible !</v>
      </c>
      <c r="P176" s="13"/>
      <c r="Q176" s="15" t="str">
        <f t="shared" si="4"/>
        <v>Erreur - saisie non compatible</v>
      </c>
      <c r="R176" s="13"/>
      <c r="S176" s="15" t="str">
        <f t="shared" si="5"/>
        <v>Erreur - saisie non compatible</v>
      </c>
      <c r="T176" s="13"/>
      <c r="U176" s="15" t="str">
        <f t="shared" si="6"/>
        <v>Erreur - saisie non compatible</v>
      </c>
      <c r="V176" s="18"/>
      <c r="W176" s="15" t="str">
        <f t="shared" si="7"/>
        <v>Erreur - saisie à préciser</v>
      </c>
      <c r="X176" s="2"/>
      <c r="Y176" s="2"/>
      <c r="Z176" s="2"/>
      <c r="AA176" s="2"/>
    </row>
    <row r="177" spans="1:27" ht="16.5" customHeight="1" x14ac:dyDescent="0.25">
      <c r="A177" s="12">
        <v>166</v>
      </c>
      <c r="B177" s="72"/>
      <c r="C177" s="13"/>
      <c r="D177" s="14"/>
      <c r="E177" s="15" t="str">
        <f t="shared" si="0"/>
        <v>Erreur - Saisie non compatible !</v>
      </c>
      <c r="F177" s="14"/>
      <c r="G177" s="14"/>
      <c r="H177" s="75"/>
      <c r="I177" s="13"/>
      <c r="J177" s="13"/>
      <c r="K177" s="16" t="str">
        <f t="shared" si="1"/>
        <v>Erreur - catégorie à préciser</v>
      </c>
      <c r="L177" s="13"/>
      <c r="M177" s="17" t="str">
        <f t="shared" si="2"/>
        <v>Erreur - assistance à préciser</v>
      </c>
      <c r="N177" s="13"/>
      <c r="O177" s="15" t="str">
        <f t="shared" si="3"/>
        <v>Erreur - Saisie non compatible !</v>
      </c>
      <c r="P177" s="13"/>
      <c r="Q177" s="15" t="str">
        <f t="shared" si="4"/>
        <v>Erreur - saisie non compatible</v>
      </c>
      <c r="R177" s="13"/>
      <c r="S177" s="15" t="str">
        <f t="shared" si="5"/>
        <v>Erreur - saisie non compatible</v>
      </c>
      <c r="T177" s="13"/>
      <c r="U177" s="15" t="str">
        <f t="shared" si="6"/>
        <v>Erreur - saisie non compatible</v>
      </c>
      <c r="V177" s="18"/>
      <c r="W177" s="15" t="str">
        <f t="shared" si="7"/>
        <v>Erreur - saisie à préciser</v>
      </c>
      <c r="X177" s="2"/>
      <c r="Y177" s="2"/>
      <c r="Z177" s="2"/>
      <c r="AA177" s="2"/>
    </row>
    <row r="178" spans="1:27" ht="16.5" customHeight="1" x14ac:dyDescent="0.25">
      <c r="A178" s="12">
        <v>167</v>
      </c>
      <c r="B178" s="72"/>
      <c r="C178" s="13"/>
      <c r="D178" s="14"/>
      <c r="E178" s="15" t="str">
        <f t="shared" si="0"/>
        <v>Erreur - Saisie non compatible !</v>
      </c>
      <c r="F178" s="14"/>
      <c r="G178" s="14"/>
      <c r="H178" s="75"/>
      <c r="I178" s="13"/>
      <c r="J178" s="13"/>
      <c r="K178" s="16" t="str">
        <f t="shared" si="1"/>
        <v>Erreur - catégorie à préciser</v>
      </c>
      <c r="L178" s="13"/>
      <c r="M178" s="17" t="str">
        <f t="shared" si="2"/>
        <v>Erreur - assistance à préciser</v>
      </c>
      <c r="N178" s="13"/>
      <c r="O178" s="15" t="str">
        <f t="shared" si="3"/>
        <v>Erreur - Saisie non compatible !</v>
      </c>
      <c r="P178" s="13"/>
      <c r="Q178" s="15" t="str">
        <f t="shared" si="4"/>
        <v>Erreur - saisie non compatible</v>
      </c>
      <c r="R178" s="13"/>
      <c r="S178" s="15" t="str">
        <f t="shared" si="5"/>
        <v>Erreur - saisie non compatible</v>
      </c>
      <c r="T178" s="13"/>
      <c r="U178" s="15" t="str">
        <f t="shared" si="6"/>
        <v>Erreur - saisie non compatible</v>
      </c>
      <c r="V178" s="18"/>
      <c r="W178" s="15" t="str">
        <f t="shared" si="7"/>
        <v>Erreur - saisie à préciser</v>
      </c>
      <c r="X178" s="2"/>
      <c r="Y178" s="2"/>
      <c r="Z178" s="2"/>
      <c r="AA178" s="2"/>
    </row>
    <row r="179" spans="1:27" ht="16.5" customHeight="1" x14ac:dyDescent="0.25">
      <c r="A179" s="12">
        <v>168</v>
      </c>
      <c r="B179" s="72"/>
      <c r="C179" s="13"/>
      <c r="D179" s="14"/>
      <c r="E179" s="15" t="str">
        <f t="shared" si="0"/>
        <v>Erreur - Saisie non compatible !</v>
      </c>
      <c r="F179" s="14"/>
      <c r="G179" s="14"/>
      <c r="H179" s="75"/>
      <c r="I179" s="13"/>
      <c r="J179" s="13"/>
      <c r="K179" s="16" t="str">
        <f t="shared" si="1"/>
        <v>Erreur - catégorie à préciser</v>
      </c>
      <c r="L179" s="13"/>
      <c r="M179" s="17" t="str">
        <f t="shared" si="2"/>
        <v>Erreur - assistance à préciser</v>
      </c>
      <c r="N179" s="13"/>
      <c r="O179" s="15" t="str">
        <f t="shared" si="3"/>
        <v>Erreur - Saisie non compatible !</v>
      </c>
      <c r="P179" s="13"/>
      <c r="Q179" s="15" t="str">
        <f t="shared" si="4"/>
        <v>Erreur - saisie non compatible</v>
      </c>
      <c r="R179" s="13"/>
      <c r="S179" s="15" t="str">
        <f t="shared" si="5"/>
        <v>Erreur - saisie non compatible</v>
      </c>
      <c r="T179" s="13"/>
      <c r="U179" s="15" t="str">
        <f t="shared" si="6"/>
        <v>Erreur - saisie non compatible</v>
      </c>
      <c r="V179" s="18"/>
      <c r="W179" s="15" t="str">
        <f t="shared" si="7"/>
        <v>Erreur - saisie à préciser</v>
      </c>
      <c r="X179" s="2"/>
      <c r="Y179" s="2"/>
      <c r="Z179" s="2"/>
      <c r="AA179" s="2"/>
    </row>
    <row r="180" spans="1:27" ht="16.5" customHeight="1" x14ac:dyDescent="0.25">
      <c r="A180" s="12">
        <v>169</v>
      </c>
      <c r="B180" s="72"/>
      <c r="C180" s="13"/>
      <c r="D180" s="14"/>
      <c r="E180" s="15" t="str">
        <f t="shared" si="0"/>
        <v>Erreur - Saisie non compatible !</v>
      </c>
      <c r="F180" s="14"/>
      <c r="G180" s="14"/>
      <c r="H180" s="75"/>
      <c r="I180" s="13"/>
      <c r="J180" s="13"/>
      <c r="K180" s="16" t="str">
        <f t="shared" si="1"/>
        <v>Erreur - catégorie à préciser</v>
      </c>
      <c r="L180" s="13"/>
      <c r="M180" s="17" t="str">
        <f t="shared" si="2"/>
        <v>Erreur - assistance à préciser</v>
      </c>
      <c r="N180" s="13"/>
      <c r="O180" s="15" t="str">
        <f t="shared" si="3"/>
        <v>Erreur - Saisie non compatible !</v>
      </c>
      <c r="P180" s="13"/>
      <c r="Q180" s="15" t="str">
        <f t="shared" si="4"/>
        <v>Erreur - saisie non compatible</v>
      </c>
      <c r="R180" s="13"/>
      <c r="S180" s="15" t="str">
        <f t="shared" si="5"/>
        <v>Erreur - saisie non compatible</v>
      </c>
      <c r="T180" s="13"/>
      <c r="U180" s="15" t="str">
        <f t="shared" si="6"/>
        <v>Erreur - saisie non compatible</v>
      </c>
      <c r="V180" s="18"/>
      <c r="W180" s="15" t="str">
        <f t="shared" si="7"/>
        <v>Erreur - saisie à préciser</v>
      </c>
      <c r="X180" s="2"/>
      <c r="Y180" s="2"/>
      <c r="Z180" s="2"/>
      <c r="AA180" s="2"/>
    </row>
    <row r="181" spans="1:27" ht="16.5" customHeight="1" x14ac:dyDescent="0.25">
      <c r="A181" s="12">
        <v>170</v>
      </c>
      <c r="B181" s="72"/>
      <c r="C181" s="13"/>
      <c r="D181" s="14"/>
      <c r="E181" s="15" t="str">
        <f t="shared" si="0"/>
        <v>Erreur - Saisie non compatible !</v>
      </c>
      <c r="F181" s="14"/>
      <c r="G181" s="14"/>
      <c r="H181" s="75"/>
      <c r="I181" s="13"/>
      <c r="J181" s="13"/>
      <c r="K181" s="16" t="str">
        <f t="shared" si="1"/>
        <v>Erreur - catégorie à préciser</v>
      </c>
      <c r="L181" s="13"/>
      <c r="M181" s="17" t="str">
        <f t="shared" si="2"/>
        <v>Erreur - assistance à préciser</v>
      </c>
      <c r="N181" s="13"/>
      <c r="O181" s="15" t="str">
        <f t="shared" si="3"/>
        <v>Erreur - Saisie non compatible !</v>
      </c>
      <c r="P181" s="13"/>
      <c r="Q181" s="15" t="str">
        <f t="shared" si="4"/>
        <v>Erreur - saisie non compatible</v>
      </c>
      <c r="R181" s="13"/>
      <c r="S181" s="15" t="str">
        <f t="shared" si="5"/>
        <v>Erreur - saisie non compatible</v>
      </c>
      <c r="T181" s="13"/>
      <c r="U181" s="15" t="str">
        <f t="shared" si="6"/>
        <v>Erreur - saisie non compatible</v>
      </c>
      <c r="V181" s="18"/>
      <c r="W181" s="15" t="str">
        <f t="shared" si="7"/>
        <v>Erreur - saisie à préciser</v>
      </c>
      <c r="X181" s="2"/>
      <c r="Y181" s="2"/>
      <c r="Z181" s="2"/>
      <c r="AA181" s="2"/>
    </row>
    <row r="182" spans="1:27" ht="16.5" customHeight="1" x14ac:dyDescent="0.25">
      <c r="A182" s="12">
        <v>171</v>
      </c>
      <c r="B182" s="72"/>
      <c r="C182" s="13"/>
      <c r="D182" s="14"/>
      <c r="E182" s="15" t="str">
        <f t="shared" si="0"/>
        <v>Erreur - Saisie non compatible !</v>
      </c>
      <c r="F182" s="14"/>
      <c r="G182" s="14"/>
      <c r="H182" s="75"/>
      <c r="I182" s="13"/>
      <c r="J182" s="13"/>
      <c r="K182" s="16" t="str">
        <f t="shared" si="1"/>
        <v>Erreur - catégorie à préciser</v>
      </c>
      <c r="L182" s="13"/>
      <c r="M182" s="17" t="str">
        <f t="shared" si="2"/>
        <v>Erreur - assistance à préciser</v>
      </c>
      <c r="N182" s="13"/>
      <c r="O182" s="15" t="str">
        <f t="shared" si="3"/>
        <v>Erreur - Saisie non compatible !</v>
      </c>
      <c r="P182" s="13"/>
      <c r="Q182" s="15" t="str">
        <f t="shared" si="4"/>
        <v>Erreur - saisie non compatible</v>
      </c>
      <c r="R182" s="13"/>
      <c r="S182" s="15" t="str">
        <f t="shared" si="5"/>
        <v>Erreur - saisie non compatible</v>
      </c>
      <c r="T182" s="13"/>
      <c r="U182" s="15" t="str">
        <f t="shared" si="6"/>
        <v>Erreur - saisie non compatible</v>
      </c>
      <c r="V182" s="18"/>
      <c r="W182" s="15" t="str">
        <f t="shared" si="7"/>
        <v>Erreur - saisie à préciser</v>
      </c>
      <c r="X182" s="2"/>
      <c r="Y182" s="2"/>
      <c r="Z182" s="2"/>
      <c r="AA182" s="2"/>
    </row>
    <row r="183" spans="1:27" ht="16.5" customHeight="1" x14ac:dyDescent="0.25">
      <c r="A183" s="12">
        <v>172</v>
      </c>
      <c r="B183" s="72"/>
      <c r="C183" s="13"/>
      <c r="D183" s="14"/>
      <c r="E183" s="15" t="str">
        <f t="shared" si="0"/>
        <v>Erreur - Saisie non compatible !</v>
      </c>
      <c r="F183" s="14"/>
      <c r="G183" s="14"/>
      <c r="H183" s="75"/>
      <c r="I183" s="13"/>
      <c r="J183" s="13"/>
      <c r="K183" s="16" t="str">
        <f t="shared" si="1"/>
        <v>Erreur - catégorie à préciser</v>
      </c>
      <c r="L183" s="13"/>
      <c r="M183" s="17" t="str">
        <f t="shared" si="2"/>
        <v>Erreur - assistance à préciser</v>
      </c>
      <c r="N183" s="13"/>
      <c r="O183" s="15" t="str">
        <f t="shared" si="3"/>
        <v>Erreur - Saisie non compatible !</v>
      </c>
      <c r="P183" s="13"/>
      <c r="Q183" s="15" t="str">
        <f t="shared" si="4"/>
        <v>Erreur - saisie non compatible</v>
      </c>
      <c r="R183" s="13"/>
      <c r="S183" s="15" t="str">
        <f t="shared" si="5"/>
        <v>Erreur - saisie non compatible</v>
      </c>
      <c r="T183" s="13"/>
      <c r="U183" s="15" t="str">
        <f t="shared" si="6"/>
        <v>Erreur - saisie non compatible</v>
      </c>
      <c r="V183" s="18"/>
      <c r="W183" s="15" t="str">
        <f t="shared" si="7"/>
        <v>Erreur - saisie à préciser</v>
      </c>
      <c r="X183" s="2"/>
      <c r="Y183" s="2"/>
      <c r="Z183" s="2"/>
      <c r="AA183" s="2"/>
    </row>
    <row r="184" spans="1:27" ht="16.5" customHeight="1" x14ac:dyDescent="0.25">
      <c r="A184" s="12">
        <v>173</v>
      </c>
      <c r="B184" s="72"/>
      <c r="C184" s="13"/>
      <c r="D184" s="14"/>
      <c r="E184" s="15" t="str">
        <f t="shared" si="0"/>
        <v>Erreur - Saisie non compatible !</v>
      </c>
      <c r="F184" s="14"/>
      <c r="G184" s="14"/>
      <c r="H184" s="75"/>
      <c r="I184" s="13"/>
      <c r="J184" s="13"/>
      <c r="K184" s="16" t="str">
        <f t="shared" si="1"/>
        <v>Erreur - catégorie à préciser</v>
      </c>
      <c r="L184" s="13"/>
      <c r="M184" s="17" t="str">
        <f t="shared" si="2"/>
        <v>Erreur - assistance à préciser</v>
      </c>
      <c r="N184" s="13"/>
      <c r="O184" s="15" t="str">
        <f t="shared" si="3"/>
        <v>Erreur - Saisie non compatible !</v>
      </c>
      <c r="P184" s="13"/>
      <c r="Q184" s="15" t="str">
        <f t="shared" si="4"/>
        <v>Erreur - saisie non compatible</v>
      </c>
      <c r="R184" s="13"/>
      <c r="S184" s="15" t="str">
        <f t="shared" si="5"/>
        <v>Erreur - saisie non compatible</v>
      </c>
      <c r="T184" s="13"/>
      <c r="U184" s="15" t="str">
        <f t="shared" si="6"/>
        <v>Erreur - saisie non compatible</v>
      </c>
      <c r="V184" s="18"/>
      <c r="W184" s="15" t="str">
        <f t="shared" si="7"/>
        <v>Erreur - saisie à préciser</v>
      </c>
      <c r="X184" s="2"/>
      <c r="Y184" s="2"/>
      <c r="Z184" s="2"/>
      <c r="AA184" s="2"/>
    </row>
    <row r="185" spans="1:27" ht="16.5" customHeight="1" x14ac:dyDescent="0.25">
      <c r="A185" s="12">
        <v>174</v>
      </c>
      <c r="B185" s="72"/>
      <c r="C185" s="13"/>
      <c r="D185" s="14"/>
      <c r="E185" s="15" t="str">
        <f t="shared" si="0"/>
        <v>Erreur - Saisie non compatible !</v>
      </c>
      <c r="F185" s="14"/>
      <c r="G185" s="14"/>
      <c r="H185" s="75"/>
      <c r="I185" s="13"/>
      <c r="J185" s="13"/>
      <c r="K185" s="16" t="str">
        <f t="shared" si="1"/>
        <v>Erreur - catégorie à préciser</v>
      </c>
      <c r="L185" s="13"/>
      <c r="M185" s="17" t="str">
        <f t="shared" si="2"/>
        <v>Erreur - assistance à préciser</v>
      </c>
      <c r="N185" s="13"/>
      <c r="O185" s="15" t="str">
        <f t="shared" si="3"/>
        <v>Erreur - Saisie non compatible !</v>
      </c>
      <c r="P185" s="13"/>
      <c r="Q185" s="15" t="str">
        <f t="shared" si="4"/>
        <v>Erreur - saisie non compatible</v>
      </c>
      <c r="R185" s="13"/>
      <c r="S185" s="15" t="str">
        <f t="shared" si="5"/>
        <v>Erreur - saisie non compatible</v>
      </c>
      <c r="T185" s="13"/>
      <c r="U185" s="15" t="str">
        <f t="shared" si="6"/>
        <v>Erreur - saisie non compatible</v>
      </c>
      <c r="V185" s="18"/>
      <c r="W185" s="15" t="str">
        <f t="shared" si="7"/>
        <v>Erreur - saisie à préciser</v>
      </c>
      <c r="X185" s="2"/>
      <c r="Y185" s="2"/>
      <c r="Z185" s="2"/>
      <c r="AA185" s="2"/>
    </row>
    <row r="186" spans="1:27" ht="16.5" customHeight="1" x14ac:dyDescent="0.25">
      <c r="A186" s="12">
        <v>175</v>
      </c>
      <c r="B186" s="72"/>
      <c r="C186" s="13"/>
      <c r="D186" s="14"/>
      <c r="E186" s="15" t="str">
        <f t="shared" si="0"/>
        <v>Erreur - Saisie non compatible !</v>
      </c>
      <c r="F186" s="14"/>
      <c r="G186" s="14"/>
      <c r="H186" s="75"/>
      <c r="I186" s="13"/>
      <c r="J186" s="13"/>
      <c r="K186" s="16" t="str">
        <f t="shared" si="1"/>
        <v>Erreur - catégorie à préciser</v>
      </c>
      <c r="L186" s="13"/>
      <c r="M186" s="17" t="str">
        <f t="shared" si="2"/>
        <v>Erreur - assistance à préciser</v>
      </c>
      <c r="N186" s="13"/>
      <c r="O186" s="15" t="str">
        <f t="shared" si="3"/>
        <v>Erreur - Saisie non compatible !</v>
      </c>
      <c r="P186" s="13"/>
      <c r="Q186" s="15" t="str">
        <f t="shared" si="4"/>
        <v>Erreur - saisie non compatible</v>
      </c>
      <c r="R186" s="13"/>
      <c r="S186" s="15" t="str">
        <f t="shared" si="5"/>
        <v>Erreur - saisie non compatible</v>
      </c>
      <c r="T186" s="13"/>
      <c r="U186" s="15" t="str">
        <f t="shared" si="6"/>
        <v>Erreur - saisie non compatible</v>
      </c>
      <c r="V186" s="18"/>
      <c r="W186" s="15" t="str">
        <f t="shared" si="7"/>
        <v>Erreur - saisie à préciser</v>
      </c>
      <c r="X186" s="2"/>
      <c r="Y186" s="2"/>
      <c r="Z186" s="2"/>
      <c r="AA186" s="2"/>
    </row>
    <row r="187" spans="1:27" ht="16.5" customHeight="1" x14ac:dyDescent="0.25">
      <c r="A187" s="12">
        <v>176</v>
      </c>
      <c r="B187" s="72"/>
      <c r="C187" s="13"/>
      <c r="D187" s="14"/>
      <c r="E187" s="15" t="str">
        <f t="shared" si="0"/>
        <v>Erreur - Saisie non compatible !</v>
      </c>
      <c r="F187" s="14"/>
      <c r="G187" s="14"/>
      <c r="H187" s="75"/>
      <c r="I187" s="13"/>
      <c r="J187" s="13"/>
      <c r="K187" s="16" t="str">
        <f t="shared" si="1"/>
        <v>Erreur - catégorie à préciser</v>
      </c>
      <c r="L187" s="13"/>
      <c r="M187" s="17" t="str">
        <f t="shared" si="2"/>
        <v>Erreur - assistance à préciser</v>
      </c>
      <c r="N187" s="13"/>
      <c r="O187" s="15" t="str">
        <f t="shared" si="3"/>
        <v>Erreur - Saisie non compatible !</v>
      </c>
      <c r="P187" s="13"/>
      <c r="Q187" s="15" t="str">
        <f t="shared" si="4"/>
        <v>Erreur - saisie non compatible</v>
      </c>
      <c r="R187" s="13"/>
      <c r="S187" s="15" t="str">
        <f t="shared" si="5"/>
        <v>Erreur - saisie non compatible</v>
      </c>
      <c r="T187" s="13"/>
      <c r="U187" s="15" t="str">
        <f t="shared" si="6"/>
        <v>Erreur - saisie non compatible</v>
      </c>
      <c r="V187" s="18"/>
      <c r="W187" s="15" t="str">
        <f t="shared" si="7"/>
        <v>Erreur - saisie à préciser</v>
      </c>
      <c r="X187" s="2"/>
      <c r="Y187" s="2"/>
      <c r="Z187" s="2"/>
      <c r="AA187" s="2"/>
    </row>
    <row r="188" spans="1:27" ht="16.5" customHeight="1" x14ac:dyDescent="0.25">
      <c r="A188" s="12">
        <v>177</v>
      </c>
      <c r="B188" s="72"/>
      <c r="C188" s="13"/>
      <c r="D188" s="14"/>
      <c r="E188" s="15" t="str">
        <f t="shared" si="0"/>
        <v>Erreur - Saisie non compatible !</v>
      </c>
      <c r="F188" s="14"/>
      <c r="G188" s="14"/>
      <c r="H188" s="75"/>
      <c r="I188" s="13"/>
      <c r="J188" s="13"/>
      <c r="K188" s="16" t="str">
        <f t="shared" si="1"/>
        <v>Erreur - catégorie à préciser</v>
      </c>
      <c r="L188" s="13"/>
      <c r="M188" s="17" t="str">
        <f t="shared" si="2"/>
        <v>Erreur - assistance à préciser</v>
      </c>
      <c r="N188" s="13"/>
      <c r="O188" s="15" t="str">
        <f t="shared" si="3"/>
        <v>Erreur - Saisie non compatible !</v>
      </c>
      <c r="P188" s="13"/>
      <c r="Q188" s="15" t="str">
        <f t="shared" si="4"/>
        <v>Erreur - saisie non compatible</v>
      </c>
      <c r="R188" s="13"/>
      <c r="S188" s="15" t="str">
        <f t="shared" si="5"/>
        <v>Erreur - saisie non compatible</v>
      </c>
      <c r="T188" s="13"/>
      <c r="U188" s="15" t="str">
        <f t="shared" si="6"/>
        <v>Erreur - saisie non compatible</v>
      </c>
      <c r="V188" s="18"/>
      <c r="W188" s="15" t="str">
        <f t="shared" si="7"/>
        <v>Erreur - saisie à préciser</v>
      </c>
      <c r="X188" s="2"/>
      <c r="Y188" s="2"/>
      <c r="Z188" s="2"/>
      <c r="AA188" s="2"/>
    </row>
    <row r="189" spans="1:27" ht="16.5" customHeight="1" x14ac:dyDescent="0.25">
      <c r="A189" s="12">
        <v>178</v>
      </c>
      <c r="B189" s="72"/>
      <c r="C189" s="13"/>
      <c r="D189" s="14"/>
      <c r="E189" s="15" t="str">
        <f t="shared" si="0"/>
        <v>Erreur - Saisie non compatible !</v>
      </c>
      <c r="F189" s="14"/>
      <c r="G189" s="14"/>
      <c r="H189" s="75"/>
      <c r="I189" s="13"/>
      <c r="J189" s="13"/>
      <c r="K189" s="16" t="str">
        <f t="shared" si="1"/>
        <v>Erreur - catégorie à préciser</v>
      </c>
      <c r="L189" s="13"/>
      <c r="M189" s="17" t="str">
        <f t="shared" si="2"/>
        <v>Erreur - assistance à préciser</v>
      </c>
      <c r="N189" s="13"/>
      <c r="O189" s="15" t="str">
        <f t="shared" si="3"/>
        <v>Erreur - Saisie non compatible !</v>
      </c>
      <c r="P189" s="13"/>
      <c r="Q189" s="15" t="str">
        <f t="shared" si="4"/>
        <v>Erreur - saisie non compatible</v>
      </c>
      <c r="R189" s="13"/>
      <c r="S189" s="15" t="str">
        <f t="shared" si="5"/>
        <v>Erreur - saisie non compatible</v>
      </c>
      <c r="T189" s="13"/>
      <c r="U189" s="15" t="str">
        <f t="shared" si="6"/>
        <v>Erreur - saisie non compatible</v>
      </c>
      <c r="V189" s="18"/>
      <c r="W189" s="15" t="str">
        <f t="shared" si="7"/>
        <v>Erreur - saisie à préciser</v>
      </c>
      <c r="X189" s="2"/>
      <c r="Y189" s="2"/>
      <c r="Z189" s="2"/>
      <c r="AA189" s="2"/>
    </row>
    <row r="190" spans="1:27" ht="16.5" customHeight="1" x14ac:dyDescent="0.25">
      <c r="A190" s="12">
        <v>179</v>
      </c>
      <c r="B190" s="72"/>
      <c r="C190" s="13"/>
      <c r="D190" s="14"/>
      <c r="E190" s="15" t="str">
        <f t="shared" si="0"/>
        <v>Erreur - Saisie non compatible !</v>
      </c>
      <c r="F190" s="14"/>
      <c r="G190" s="14"/>
      <c r="H190" s="75"/>
      <c r="I190" s="13"/>
      <c r="J190" s="13"/>
      <c r="K190" s="16" t="str">
        <f t="shared" si="1"/>
        <v>Erreur - catégorie à préciser</v>
      </c>
      <c r="L190" s="13"/>
      <c r="M190" s="17" t="str">
        <f t="shared" si="2"/>
        <v>Erreur - assistance à préciser</v>
      </c>
      <c r="N190" s="13"/>
      <c r="O190" s="15" t="str">
        <f t="shared" si="3"/>
        <v>Erreur - Saisie non compatible !</v>
      </c>
      <c r="P190" s="13"/>
      <c r="Q190" s="15" t="str">
        <f t="shared" si="4"/>
        <v>Erreur - saisie non compatible</v>
      </c>
      <c r="R190" s="13"/>
      <c r="S190" s="15" t="str">
        <f t="shared" si="5"/>
        <v>Erreur - saisie non compatible</v>
      </c>
      <c r="T190" s="13"/>
      <c r="U190" s="15" t="str">
        <f t="shared" si="6"/>
        <v>Erreur - saisie non compatible</v>
      </c>
      <c r="V190" s="18"/>
      <c r="W190" s="15" t="str">
        <f t="shared" si="7"/>
        <v>Erreur - saisie à préciser</v>
      </c>
      <c r="X190" s="2"/>
      <c r="Y190" s="2"/>
      <c r="Z190" s="2"/>
      <c r="AA190" s="2"/>
    </row>
    <row r="191" spans="1:27" ht="16.5" customHeight="1" x14ac:dyDescent="0.25">
      <c r="A191" s="12">
        <v>180</v>
      </c>
      <c r="B191" s="72"/>
      <c r="C191" s="13"/>
      <c r="D191" s="14"/>
      <c r="E191" s="15" t="str">
        <f t="shared" si="0"/>
        <v>Erreur - Saisie non compatible !</v>
      </c>
      <c r="F191" s="14"/>
      <c r="G191" s="14"/>
      <c r="H191" s="75"/>
      <c r="I191" s="13"/>
      <c r="J191" s="13"/>
      <c r="K191" s="16" t="str">
        <f t="shared" si="1"/>
        <v>Erreur - catégorie à préciser</v>
      </c>
      <c r="L191" s="13"/>
      <c r="M191" s="17" t="str">
        <f t="shared" si="2"/>
        <v>Erreur - assistance à préciser</v>
      </c>
      <c r="N191" s="13"/>
      <c r="O191" s="15" t="str">
        <f t="shared" si="3"/>
        <v>Erreur - Saisie non compatible !</v>
      </c>
      <c r="P191" s="13"/>
      <c r="Q191" s="15" t="str">
        <f t="shared" si="4"/>
        <v>Erreur - saisie non compatible</v>
      </c>
      <c r="R191" s="13"/>
      <c r="S191" s="15" t="str">
        <f t="shared" si="5"/>
        <v>Erreur - saisie non compatible</v>
      </c>
      <c r="T191" s="13"/>
      <c r="U191" s="15" t="str">
        <f t="shared" si="6"/>
        <v>Erreur - saisie non compatible</v>
      </c>
      <c r="V191" s="18"/>
      <c r="W191" s="15" t="str">
        <f t="shared" si="7"/>
        <v>Erreur - saisie à préciser</v>
      </c>
      <c r="X191" s="2"/>
      <c r="Y191" s="2"/>
      <c r="Z191" s="2"/>
      <c r="AA191" s="2"/>
    </row>
    <row r="192" spans="1:27" ht="16.5" customHeight="1" x14ac:dyDescent="0.25">
      <c r="A192" s="12">
        <v>181</v>
      </c>
      <c r="B192" s="72"/>
      <c r="C192" s="13"/>
      <c r="D192" s="14"/>
      <c r="E192" s="15" t="str">
        <f t="shared" si="0"/>
        <v>Erreur - Saisie non compatible !</v>
      </c>
      <c r="F192" s="14"/>
      <c r="G192" s="14"/>
      <c r="H192" s="75"/>
      <c r="I192" s="13"/>
      <c r="J192" s="13"/>
      <c r="K192" s="16" t="str">
        <f t="shared" si="1"/>
        <v>Erreur - catégorie à préciser</v>
      </c>
      <c r="L192" s="13"/>
      <c r="M192" s="17" t="str">
        <f t="shared" si="2"/>
        <v>Erreur - assistance à préciser</v>
      </c>
      <c r="N192" s="13"/>
      <c r="O192" s="15" t="str">
        <f t="shared" si="3"/>
        <v>Erreur - Saisie non compatible !</v>
      </c>
      <c r="P192" s="13"/>
      <c r="Q192" s="15" t="str">
        <f t="shared" si="4"/>
        <v>Erreur - saisie non compatible</v>
      </c>
      <c r="R192" s="13"/>
      <c r="S192" s="15" t="str">
        <f t="shared" si="5"/>
        <v>Erreur - saisie non compatible</v>
      </c>
      <c r="T192" s="13"/>
      <c r="U192" s="15" t="str">
        <f t="shared" si="6"/>
        <v>Erreur - saisie non compatible</v>
      </c>
      <c r="V192" s="18"/>
      <c r="W192" s="15" t="str">
        <f t="shared" si="7"/>
        <v>Erreur - saisie à préciser</v>
      </c>
      <c r="X192" s="2"/>
      <c r="Y192" s="2"/>
      <c r="Z192" s="2"/>
      <c r="AA192" s="2"/>
    </row>
    <row r="193" spans="1:27" ht="16.5" customHeight="1" x14ac:dyDescent="0.25">
      <c r="A193" s="12">
        <v>182</v>
      </c>
      <c r="B193" s="72"/>
      <c r="C193" s="13"/>
      <c r="D193" s="14"/>
      <c r="E193" s="15" t="str">
        <f t="shared" si="0"/>
        <v>Erreur - Saisie non compatible !</v>
      </c>
      <c r="F193" s="14"/>
      <c r="G193" s="14"/>
      <c r="H193" s="75"/>
      <c r="I193" s="13"/>
      <c r="J193" s="13"/>
      <c r="K193" s="16" t="str">
        <f t="shared" si="1"/>
        <v>Erreur - catégorie à préciser</v>
      </c>
      <c r="L193" s="13"/>
      <c r="M193" s="17" t="str">
        <f t="shared" si="2"/>
        <v>Erreur - assistance à préciser</v>
      </c>
      <c r="N193" s="13"/>
      <c r="O193" s="15" t="str">
        <f t="shared" si="3"/>
        <v>Erreur - Saisie non compatible !</v>
      </c>
      <c r="P193" s="13"/>
      <c r="Q193" s="15" t="str">
        <f t="shared" si="4"/>
        <v>Erreur - saisie non compatible</v>
      </c>
      <c r="R193" s="13"/>
      <c r="S193" s="15" t="str">
        <f t="shared" si="5"/>
        <v>Erreur - saisie non compatible</v>
      </c>
      <c r="T193" s="13"/>
      <c r="U193" s="15" t="str">
        <f t="shared" si="6"/>
        <v>Erreur - saisie non compatible</v>
      </c>
      <c r="V193" s="18"/>
      <c r="W193" s="15" t="str">
        <f t="shared" si="7"/>
        <v>Erreur - saisie à préciser</v>
      </c>
      <c r="X193" s="2"/>
      <c r="Y193" s="2"/>
      <c r="Z193" s="2"/>
      <c r="AA193" s="2"/>
    </row>
    <row r="194" spans="1:27" ht="16.5" customHeight="1" x14ac:dyDescent="0.25">
      <c r="A194" s="12">
        <v>183</v>
      </c>
      <c r="B194" s="72"/>
      <c r="C194" s="13"/>
      <c r="D194" s="14"/>
      <c r="E194" s="15" t="str">
        <f t="shared" si="0"/>
        <v>Erreur - Saisie non compatible !</v>
      </c>
      <c r="F194" s="14"/>
      <c r="G194" s="14"/>
      <c r="H194" s="75"/>
      <c r="I194" s="13"/>
      <c r="J194" s="13"/>
      <c r="K194" s="16" t="str">
        <f t="shared" si="1"/>
        <v>Erreur - catégorie à préciser</v>
      </c>
      <c r="L194" s="13"/>
      <c r="M194" s="17" t="str">
        <f t="shared" si="2"/>
        <v>Erreur - assistance à préciser</v>
      </c>
      <c r="N194" s="13"/>
      <c r="O194" s="15" t="str">
        <f t="shared" si="3"/>
        <v>Erreur - Saisie non compatible !</v>
      </c>
      <c r="P194" s="13"/>
      <c r="Q194" s="15" t="str">
        <f t="shared" si="4"/>
        <v>Erreur - saisie non compatible</v>
      </c>
      <c r="R194" s="13"/>
      <c r="S194" s="15" t="str">
        <f t="shared" si="5"/>
        <v>Erreur - saisie non compatible</v>
      </c>
      <c r="T194" s="13"/>
      <c r="U194" s="15" t="str">
        <f t="shared" si="6"/>
        <v>Erreur - saisie non compatible</v>
      </c>
      <c r="V194" s="18"/>
      <c r="W194" s="15" t="str">
        <f t="shared" si="7"/>
        <v>Erreur - saisie à préciser</v>
      </c>
      <c r="X194" s="2"/>
      <c r="Y194" s="2"/>
      <c r="Z194" s="2"/>
      <c r="AA194" s="2"/>
    </row>
    <row r="195" spans="1:27" ht="16.5" customHeight="1" x14ac:dyDescent="0.25">
      <c r="A195" s="12">
        <v>184</v>
      </c>
      <c r="B195" s="72"/>
      <c r="C195" s="13"/>
      <c r="D195" s="14"/>
      <c r="E195" s="15" t="str">
        <f t="shared" si="0"/>
        <v>Erreur - Saisie non compatible !</v>
      </c>
      <c r="F195" s="14"/>
      <c r="G195" s="14"/>
      <c r="H195" s="75"/>
      <c r="I195" s="13"/>
      <c r="J195" s="13"/>
      <c r="K195" s="16" t="str">
        <f t="shared" si="1"/>
        <v>Erreur - catégorie à préciser</v>
      </c>
      <c r="L195" s="13"/>
      <c r="M195" s="17" t="str">
        <f t="shared" si="2"/>
        <v>Erreur - assistance à préciser</v>
      </c>
      <c r="N195" s="13"/>
      <c r="O195" s="15" t="str">
        <f t="shared" si="3"/>
        <v>Erreur - Saisie non compatible !</v>
      </c>
      <c r="P195" s="13"/>
      <c r="Q195" s="15" t="str">
        <f t="shared" si="4"/>
        <v>Erreur - saisie non compatible</v>
      </c>
      <c r="R195" s="13"/>
      <c r="S195" s="15" t="str">
        <f t="shared" si="5"/>
        <v>Erreur - saisie non compatible</v>
      </c>
      <c r="T195" s="13"/>
      <c r="U195" s="15" t="str">
        <f t="shared" si="6"/>
        <v>Erreur - saisie non compatible</v>
      </c>
      <c r="V195" s="18"/>
      <c r="W195" s="15" t="str">
        <f t="shared" si="7"/>
        <v>Erreur - saisie à préciser</v>
      </c>
      <c r="X195" s="2"/>
      <c r="Y195" s="2"/>
      <c r="Z195" s="2"/>
      <c r="AA195" s="2"/>
    </row>
    <row r="196" spans="1:27" ht="16.5" customHeight="1" x14ac:dyDescent="0.25">
      <c r="A196" s="12">
        <v>185</v>
      </c>
      <c r="B196" s="72"/>
      <c r="C196" s="13"/>
      <c r="D196" s="14"/>
      <c r="E196" s="15" t="str">
        <f t="shared" si="0"/>
        <v>Erreur - Saisie non compatible !</v>
      </c>
      <c r="F196" s="14"/>
      <c r="G196" s="14"/>
      <c r="H196" s="75"/>
      <c r="I196" s="13"/>
      <c r="J196" s="13"/>
      <c r="K196" s="16" t="str">
        <f t="shared" si="1"/>
        <v>Erreur - catégorie à préciser</v>
      </c>
      <c r="L196" s="13"/>
      <c r="M196" s="17" t="str">
        <f t="shared" si="2"/>
        <v>Erreur - assistance à préciser</v>
      </c>
      <c r="N196" s="13"/>
      <c r="O196" s="15" t="str">
        <f t="shared" si="3"/>
        <v>Erreur - Saisie non compatible !</v>
      </c>
      <c r="P196" s="13"/>
      <c r="Q196" s="15" t="str">
        <f t="shared" si="4"/>
        <v>Erreur - saisie non compatible</v>
      </c>
      <c r="R196" s="13"/>
      <c r="S196" s="15" t="str">
        <f t="shared" si="5"/>
        <v>Erreur - saisie non compatible</v>
      </c>
      <c r="T196" s="13"/>
      <c r="U196" s="15" t="str">
        <f t="shared" si="6"/>
        <v>Erreur - saisie non compatible</v>
      </c>
      <c r="V196" s="18"/>
      <c r="W196" s="15" t="str">
        <f t="shared" si="7"/>
        <v>Erreur - saisie à préciser</v>
      </c>
      <c r="X196" s="2"/>
      <c r="Y196" s="2"/>
      <c r="Z196" s="2"/>
      <c r="AA196" s="2"/>
    </row>
    <row r="197" spans="1:27" ht="16.5" customHeight="1" x14ac:dyDescent="0.25">
      <c r="A197" s="12">
        <v>186</v>
      </c>
      <c r="B197" s="72"/>
      <c r="C197" s="13"/>
      <c r="D197" s="14"/>
      <c r="E197" s="15" t="str">
        <f t="shared" si="0"/>
        <v>Erreur - Saisie non compatible !</v>
      </c>
      <c r="F197" s="14"/>
      <c r="G197" s="14"/>
      <c r="H197" s="75"/>
      <c r="I197" s="13"/>
      <c r="J197" s="13"/>
      <c r="K197" s="16" t="str">
        <f t="shared" si="1"/>
        <v>Erreur - catégorie à préciser</v>
      </c>
      <c r="L197" s="13"/>
      <c r="M197" s="17" t="str">
        <f t="shared" si="2"/>
        <v>Erreur - assistance à préciser</v>
      </c>
      <c r="N197" s="13"/>
      <c r="O197" s="15" t="str">
        <f t="shared" si="3"/>
        <v>Erreur - Saisie non compatible !</v>
      </c>
      <c r="P197" s="13"/>
      <c r="Q197" s="15" t="str">
        <f t="shared" si="4"/>
        <v>Erreur - saisie non compatible</v>
      </c>
      <c r="R197" s="13"/>
      <c r="S197" s="15" t="str">
        <f t="shared" si="5"/>
        <v>Erreur - saisie non compatible</v>
      </c>
      <c r="T197" s="13"/>
      <c r="U197" s="15" t="str">
        <f t="shared" si="6"/>
        <v>Erreur - saisie non compatible</v>
      </c>
      <c r="V197" s="18"/>
      <c r="W197" s="15" t="str">
        <f t="shared" si="7"/>
        <v>Erreur - saisie à préciser</v>
      </c>
      <c r="X197" s="2"/>
      <c r="Y197" s="2"/>
      <c r="Z197" s="2"/>
      <c r="AA197" s="2"/>
    </row>
    <row r="198" spans="1:27" ht="16.5" customHeight="1" x14ac:dyDescent="0.25">
      <c r="A198" s="12">
        <v>187</v>
      </c>
      <c r="B198" s="72"/>
      <c r="C198" s="13"/>
      <c r="D198" s="14"/>
      <c r="E198" s="15" t="str">
        <f t="shared" si="0"/>
        <v>Erreur - Saisie non compatible !</v>
      </c>
      <c r="F198" s="14"/>
      <c r="G198" s="14"/>
      <c r="H198" s="75"/>
      <c r="I198" s="13"/>
      <c r="J198" s="13"/>
      <c r="K198" s="16" t="str">
        <f t="shared" si="1"/>
        <v>Erreur - catégorie à préciser</v>
      </c>
      <c r="L198" s="13"/>
      <c r="M198" s="17" t="str">
        <f t="shared" si="2"/>
        <v>Erreur - assistance à préciser</v>
      </c>
      <c r="N198" s="13"/>
      <c r="O198" s="15" t="str">
        <f t="shared" si="3"/>
        <v>Erreur - Saisie non compatible !</v>
      </c>
      <c r="P198" s="13"/>
      <c r="Q198" s="15" t="str">
        <f t="shared" si="4"/>
        <v>Erreur - saisie non compatible</v>
      </c>
      <c r="R198" s="13"/>
      <c r="S198" s="15" t="str">
        <f t="shared" si="5"/>
        <v>Erreur - saisie non compatible</v>
      </c>
      <c r="T198" s="13"/>
      <c r="U198" s="15" t="str">
        <f t="shared" si="6"/>
        <v>Erreur - saisie non compatible</v>
      </c>
      <c r="V198" s="18"/>
      <c r="W198" s="15" t="str">
        <f t="shared" si="7"/>
        <v>Erreur - saisie à préciser</v>
      </c>
      <c r="X198" s="2"/>
      <c r="Y198" s="2"/>
      <c r="Z198" s="2"/>
      <c r="AA198" s="2"/>
    </row>
    <row r="199" spans="1:27" ht="16.5" customHeight="1" x14ac:dyDescent="0.25">
      <c r="A199" s="12">
        <v>188</v>
      </c>
      <c r="B199" s="72"/>
      <c r="C199" s="13"/>
      <c r="D199" s="14"/>
      <c r="E199" s="15" t="str">
        <f t="shared" si="0"/>
        <v>Erreur - Saisie non compatible !</v>
      </c>
      <c r="F199" s="14"/>
      <c r="G199" s="14"/>
      <c r="H199" s="75"/>
      <c r="I199" s="13"/>
      <c r="J199" s="13"/>
      <c r="K199" s="16" t="str">
        <f t="shared" si="1"/>
        <v>Erreur - catégorie à préciser</v>
      </c>
      <c r="L199" s="13"/>
      <c r="M199" s="17" t="str">
        <f t="shared" si="2"/>
        <v>Erreur - assistance à préciser</v>
      </c>
      <c r="N199" s="13"/>
      <c r="O199" s="15" t="str">
        <f t="shared" si="3"/>
        <v>Erreur - Saisie non compatible !</v>
      </c>
      <c r="P199" s="13"/>
      <c r="Q199" s="15" t="str">
        <f t="shared" si="4"/>
        <v>Erreur - saisie non compatible</v>
      </c>
      <c r="R199" s="13"/>
      <c r="S199" s="15" t="str">
        <f t="shared" si="5"/>
        <v>Erreur - saisie non compatible</v>
      </c>
      <c r="T199" s="13"/>
      <c r="U199" s="15" t="str">
        <f t="shared" si="6"/>
        <v>Erreur - saisie non compatible</v>
      </c>
      <c r="V199" s="18"/>
      <c r="W199" s="15" t="str">
        <f t="shared" si="7"/>
        <v>Erreur - saisie à préciser</v>
      </c>
      <c r="X199" s="2"/>
      <c r="Y199" s="2"/>
      <c r="Z199" s="2"/>
      <c r="AA199" s="2"/>
    </row>
    <row r="200" spans="1:27" ht="16.5" customHeight="1" x14ac:dyDescent="0.25">
      <c r="A200" s="12">
        <v>189</v>
      </c>
      <c r="B200" s="72"/>
      <c r="C200" s="13"/>
      <c r="D200" s="14"/>
      <c r="E200" s="15" t="str">
        <f t="shared" si="0"/>
        <v>Erreur - Saisie non compatible !</v>
      </c>
      <c r="F200" s="14"/>
      <c r="G200" s="14"/>
      <c r="H200" s="75"/>
      <c r="I200" s="13"/>
      <c r="J200" s="13"/>
      <c r="K200" s="16" t="str">
        <f t="shared" si="1"/>
        <v>Erreur - catégorie à préciser</v>
      </c>
      <c r="L200" s="13"/>
      <c r="M200" s="17" t="str">
        <f t="shared" si="2"/>
        <v>Erreur - assistance à préciser</v>
      </c>
      <c r="N200" s="13"/>
      <c r="O200" s="15" t="str">
        <f t="shared" si="3"/>
        <v>Erreur - Saisie non compatible !</v>
      </c>
      <c r="P200" s="13"/>
      <c r="Q200" s="15" t="str">
        <f t="shared" si="4"/>
        <v>Erreur - saisie non compatible</v>
      </c>
      <c r="R200" s="13"/>
      <c r="S200" s="15" t="str">
        <f t="shared" si="5"/>
        <v>Erreur - saisie non compatible</v>
      </c>
      <c r="T200" s="13"/>
      <c r="U200" s="15" t="str">
        <f t="shared" si="6"/>
        <v>Erreur - saisie non compatible</v>
      </c>
      <c r="V200" s="18"/>
      <c r="W200" s="15" t="str">
        <f t="shared" si="7"/>
        <v>Erreur - saisie à préciser</v>
      </c>
      <c r="X200" s="2"/>
      <c r="Y200" s="2"/>
      <c r="Z200" s="2"/>
      <c r="AA200" s="2"/>
    </row>
    <row r="201" spans="1:27" ht="16.5" customHeight="1" x14ac:dyDescent="0.25">
      <c r="A201" s="12">
        <v>190</v>
      </c>
      <c r="B201" s="72"/>
      <c r="C201" s="13"/>
      <c r="D201" s="14"/>
      <c r="E201" s="15" t="str">
        <f t="shared" si="0"/>
        <v>Erreur - Saisie non compatible !</v>
      </c>
      <c r="F201" s="14"/>
      <c r="G201" s="14"/>
      <c r="H201" s="75"/>
      <c r="I201" s="13"/>
      <c r="J201" s="13"/>
      <c r="K201" s="16" t="str">
        <f t="shared" si="1"/>
        <v>Erreur - catégorie à préciser</v>
      </c>
      <c r="L201" s="13"/>
      <c r="M201" s="17" t="str">
        <f t="shared" si="2"/>
        <v>Erreur - assistance à préciser</v>
      </c>
      <c r="N201" s="13"/>
      <c r="O201" s="15" t="str">
        <f t="shared" si="3"/>
        <v>Erreur - Saisie non compatible !</v>
      </c>
      <c r="P201" s="13"/>
      <c r="Q201" s="15" t="str">
        <f t="shared" si="4"/>
        <v>Erreur - saisie non compatible</v>
      </c>
      <c r="R201" s="13"/>
      <c r="S201" s="15" t="str">
        <f t="shared" si="5"/>
        <v>Erreur - saisie non compatible</v>
      </c>
      <c r="T201" s="13"/>
      <c r="U201" s="15" t="str">
        <f t="shared" si="6"/>
        <v>Erreur - saisie non compatible</v>
      </c>
      <c r="V201" s="18"/>
      <c r="W201" s="15" t="str">
        <f t="shared" si="7"/>
        <v>Erreur - saisie à préciser</v>
      </c>
      <c r="X201" s="2"/>
      <c r="Y201" s="2"/>
      <c r="Z201" s="2"/>
      <c r="AA201" s="2"/>
    </row>
    <row r="202" spans="1:27" ht="16.5" customHeight="1" x14ac:dyDescent="0.25">
      <c r="A202" s="12">
        <v>191</v>
      </c>
      <c r="B202" s="72"/>
      <c r="C202" s="13"/>
      <c r="D202" s="14"/>
      <c r="E202" s="15" t="str">
        <f t="shared" si="0"/>
        <v>Erreur - Saisie non compatible !</v>
      </c>
      <c r="F202" s="14"/>
      <c r="G202" s="14"/>
      <c r="H202" s="75"/>
      <c r="I202" s="13"/>
      <c r="J202" s="13"/>
      <c r="K202" s="16" t="str">
        <f t="shared" si="1"/>
        <v>Erreur - catégorie à préciser</v>
      </c>
      <c r="L202" s="13"/>
      <c r="M202" s="17" t="str">
        <f t="shared" si="2"/>
        <v>Erreur - assistance à préciser</v>
      </c>
      <c r="N202" s="13"/>
      <c r="O202" s="15" t="str">
        <f t="shared" si="3"/>
        <v>Erreur - Saisie non compatible !</v>
      </c>
      <c r="P202" s="13"/>
      <c r="Q202" s="15" t="str">
        <f t="shared" si="4"/>
        <v>Erreur - saisie non compatible</v>
      </c>
      <c r="R202" s="13"/>
      <c r="S202" s="15" t="str">
        <f t="shared" si="5"/>
        <v>Erreur - saisie non compatible</v>
      </c>
      <c r="T202" s="13"/>
      <c r="U202" s="15" t="str">
        <f t="shared" si="6"/>
        <v>Erreur - saisie non compatible</v>
      </c>
      <c r="V202" s="18"/>
      <c r="W202" s="15" t="str">
        <f t="shared" si="7"/>
        <v>Erreur - saisie à préciser</v>
      </c>
      <c r="X202" s="2"/>
      <c r="Y202" s="2"/>
      <c r="Z202" s="2"/>
      <c r="AA202" s="2"/>
    </row>
    <row r="203" spans="1:27" ht="16.5" customHeight="1" x14ac:dyDescent="0.25">
      <c r="A203" s="12">
        <v>192</v>
      </c>
      <c r="B203" s="72"/>
      <c r="C203" s="13"/>
      <c r="D203" s="14"/>
      <c r="E203" s="15" t="str">
        <f t="shared" si="0"/>
        <v>Erreur - Saisie non compatible !</v>
      </c>
      <c r="F203" s="14"/>
      <c r="G203" s="14"/>
      <c r="H203" s="75"/>
      <c r="I203" s="13"/>
      <c r="J203" s="13"/>
      <c r="K203" s="16" t="str">
        <f t="shared" si="1"/>
        <v>Erreur - catégorie à préciser</v>
      </c>
      <c r="L203" s="13"/>
      <c r="M203" s="17" t="str">
        <f t="shared" si="2"/>
        <v>Erreur - assistance à préciser</v>
      </c>
      <c r="N203" s="13"/>
      <c r="O203" s="15" t="str">
        <f t="shared" si="3"/>
        <v>Erreur - Saisie non compatible !</v>
      </c>
      <c r="P203" s="13"/>
      <c r="Q203" s="15" t="str">
        <f t="shared" si="4"/>
        <v>Erreur - saisie non compatible</v>
      </c>
      <c r="R203" s="13"/>
      <c r="S203" s="15" t="str">
        <f t="shared" si="5"/>
        <v>Erreur - saisie non compatible</v>
      </c>
      <c r="T203" s="13"/>
      <c r="U203" s="15" t="str">
        <f t="shared" si="6"/>
        <v>Erreur - saisie non compatible</v>
      </c>
      <c r="V203" s="18"/>
      <c r="W203" s="15" t="str">
        <f t="shared" si="7"/>
        <v>Erreur - saisie à préciser</v>
      </c>
      <c r="X203" s="2"/>
      <c r="Y203" s="2"/>
      <c r="Z203" s="2"/>
      <c r="AA203" s="2"/>
    </row>
    <row r="204" spans="1:27" ht="16.5" customHeight="1" x14ac:dyDescent="0.25">
      <c r="A204" s="12">
        <v>193</v>
      </c>
      <c r="B204" s="72"/>
      <c r="C204" s="13"/>
      <c r="D204" s="14"/>
      <c r="E204" s="15" t="str">
        <f t="shared" si="0"/>
        <v>Erreur - Saisie non compatible !</v>
      </c>
      <c r="F204" s="14"/>
      <c r="G204" s="14"/>
      <c r="H204" s="75"/>
      <c r="I204" s="13"/>
      <c r="J204" s="13"/>
      <c r="K204" s="16" t="str">
        <f t="shared" si="1"/>
        <v>Erreur - catégorie à préciser</v>
      </c>
      <c r="L204" s="13"/>
      <c r="M204" s="17" t="str">
        <f t="shared" si="2"/>
        <v>Erreur - assistance à préciser</v>
      </c>
      <c r="N204" s="13"/>
      <c r="O204" s="15" t="str">
        <f t="shared" si="3"/>
        <v>Erreur - Saisie non compatible !</v>
      </c>
      <c r="P204" s="13"/>
      <c r="Q204" s="15" t="str">
        <f t="shared" si="4"/>
        <v>Erreur - saisie non compatible</v>
      </c>
      <c r="R204" s="13"/>
      <c r="S204" s="15" t="str">
        <f t="shared" si="5"/>
        <v>Erreur - saisie non compatible</v>
      </c>
      <c r="T204" s="13"/>
      <c r="U204" s="15" t="str">
        <f t="shared" si="6"/>
        <v>Erreur - saisie non compatible</v>
      </c>
      <c r="V204" s="18"/>
      <c r="W204" s="15" t="str">
        <f t="shared" si="7"/>
        <v>Erreur - saisie à préciser</v>
      </c>
      <c r="X204" s="2"/>
      <c r="Y204" s="2"/>
      <c r="Z204" s="2"/>
      <c r="AA204" s="2"/>
    </row>
    <row r="205" spans="1:27" ht="16.5" customHeight="1" x14ac:dyDescent="0.25">
      <c r="A205" s="12">
        <v>194</v>
      </c>
      <c r="B205" s="72"/>
      <c r="C205" s="13"/>
      <c r="D205" s="14"/>
      <c r="E205" s="15" t="str">
        <f t="shared" si="0"/>
        <v>Erreur - Saisie non compatible !</v>
      </c>
      <c r="F205" s="14"/>
      <c r="G205" s="14"/>
      <c r="H205" s="75"/>
      <c r="I205" s="13"/>
      <c r="J205" s="13"/>
      <c r="K205" s="16" t="str">
        <f t="shared" si="1"/>
        <v>Erreur - catégorie à préciser</v>
      </c>
      <c r="L205" s="13"/>
      <c r="M205" s="17" t="str">
        <f t="shared" si="2"/>
        <v>Erreur - assistance à préciser</v>
      </c>
      <c r="N205" s="13"/>
      <c r="O205" s="15" t="str">
        <f t="shared" si="3"/>
        <v>Erreur - Saisie non compatible !</v>
      </c>
      <c r="P205" s="13"/>
      <c r="Q205" s="15" t="str">
        <f t="shared" si="4"/>
        <v>Erreur - saisie non compatible</v>
      </c>
      <c r="R205" s="13"/>
      <c r="S205" s="15" t="str">
        <f t="shared" si="5"/>
        <v>Erreur - saisie non compatible</v>
      </c>
      <c r="T205" s="13"/>
      <c r="U205" s="15" t="str">
        <f t="shared" si="6"/>
        <v>Erreur - saisie non compatible</v>
      </c>
      <c r="V205" s="18"/>
      <c r="W205" s="15" t="str">
        <f t="shared" si="7"/>
        <v>Erreur - saisie à préciser</v>
      </c>
      <c r="X205" s="2"/>
      <c r="Y205" s="2"/>
      <c r="Z205" s="2"/>
      <c r="AA205" s="2"/>
    </row>
    <row r="206" spans="1:27" ht="16.5" customHeight="1" x14ac:dyDescent="0.25">
      <c r="A206" s="12">
        <v>195</v>
      </c>
      <c r="B206" s="72"/>
      <c r="C206" s="13"/>
      <c r="D206" s="14"/>
      <c r="E206" s="15" t="str">
        <f t="shared" si="0"/>
        <v>Erreur - Saisie non compatible !</v>
      </c>
      <c r="F206" s="14"/>
      <c r="G206" s="14"/>
      <c r="H206" s="75"/>
      <c r="I206" s="13"/>
      <c r="J206" s="13"/>
      <c r="K206" s="16" t="str">
        <f t="shared" si="1"/>
        <v>Erreur - catégorie à préciser</v>
      </c>
      <c r="L206" s="13"/>
      <c r="M206" s="17" t="str">
        <f t="shared" si="2"/>
        <v>Erreur - assistance à préciser</v>
      </c>
      <c r="N206" s="13"/>
      <c r="O206" s="15" t="str">
        <f t="shared" si="3"/>
        <v>Erreur - Saisie non compatible !</v>
      </c>
      <c r="P206" s="13"/>
      <c r="Q206" s="15" t="str">
        <f t="shared" si="4"/>
        <v>Erreur - saisie non compatible</v>
      </c>
      <c r="R206" s="13"/>
      <c r="S206" s="15" t="str">
        <f t="shared" si="5"/>
        <v>Erreur - saisie non compatible</v>
      </c>
      <c r="T206" s="13"/>
      <c r="U206" s="15" t="str">
        <f t="shared" si="6"/>
        <v>Erreur - saisie non compatible</v>
      </c>
      <c r="V206" s="18"/>
      <c r="W206" s="15" t="str">
        <f t="shared" si="7"/>
        <v>Erreur - saisie à préciser</v>
      </c>
      <c r="X206" s="2"/>
      <c r="Y206" s="2"/>
      <c r="Z206" s="2"/>
      <c r="AA206" s="2"/>
    </row>
    <row r="207" spans="1:27" ht="16.5" customHeight="1" x14ac:dyDescent="0.25">
      <c r="A207" s="12">
        <v>196</v>
      </c>
      <c r="B207" s="72"/>
      <c r="C207" s="13"/>
      <c r="D207" s="14"/>
      <c r="E207" s="15" t="str">
        <f t="shared" si="0"/>
        <v>Erreur - Saisie non compatible !</v>
      </c>
      <c r="F207" s="14"/>
      <c r="G207" s="14"/>
      <c r="H207" s="75"/>
      <c r="I207" s="13"/>
      <c r="J207" s="13"/>
      <c r="K207" s="16" t="str">
        <f t="shared" si="1"/>
        <v>Erreur - catégorie à préciser</v>
      </c>
      <c r="L207" s="13"/>
      <c r="M207" s="17" t="str">
        <f t="shared" si="2"/>
        <v>Erreur - assistance à préciser</v>
      </c>
      <c r="N207" s="13"/>
      <c r="O207" s="15" t="str">
        <f t="shared" si="3"/>
        <v>Erreur - Saisie non compatible !</v>
      </c>
      <c r="P207" s="13"/>
      <c r="Q207" s="15" t="str">
        <f t="shared" si="4"/>
        <v>Erreur - saisie non compatible</v>
      </c>
      <c r="R207" s="13"/>
      <c r="S207" s="15" t="str">
        <f t="shared" si="5"/>
        <v>Erreur - saisie non compatible</v>
      </c>
      <c r="T207" s="13"/>
      <c r="U207" s="15" t="str">
        <f t="shared" si="6"/>
        <v>Erreur - saisie non compatible</v>
      </c>
      <c r="V207" s="18"/>
      <c r="W207" s="15" t="str">
        <f t="shared" si="7"/>
        <v>Erreur - saisie à préciser</v>
      </c>
      <c r="X207" s="2"/>
      <c r="Y207" s="2"/>
      <c r="Z207" s="2"/>
      <c r="AA207" s="2"/>
    </row>
    <row r="208" spans="1:27" ht="16.5" customHeight="1" x14ac:dyDescent="0.25">
      <c r="A208" s="12">
        <v>197</v>
      </c>
      <c r="B208" s="72"/>
      <c r="C208" s="13"/>
      <c r="D208" s="14"/>
      <c r="E208" s="15" t="str">
        <f t="shared" si="0"/>
        <v>Erreur - Saisie non compatible !</v>
      </c>
      <c r="F208" s="14"/>
      <c r="G208" s="14"/>
      <c r="H208" s="75"/>
      <c r="I208" s="13"/>
      <c r="J208" s="13"/>
      <c r="K208" s="16" t="str">
        <f t="shared" si="1"/>
        <v>Erreur - catégorie à préciser</v>
      </c>
      <c r="L208" s="13"/>
      <c r="M208" s="17" t="str">
        <f t="shared" si="2"/>
        <v>Erreur - assistance à préciser</v>
      </c>
      <c r="N208" s="13"/>
      <c r="O208" s="15" t="str">
        <f t="shared" si="3"/>
        <v>Erreur - Saisie non compatible !</v>
      </c>
      <c r="P208" s="13"/>
      <c r="Q208" s="15" t="str">
        <f t="shared" si="4"/>
        <v>Erreur - saisie non compatible</v>
      </c>
      <c r="R208" s="13"/>
      <c r="S208" s="15" t="str">
        <f t="shared" si="5"/>
        <v>Erreur - saisie non compatible</v>
      </c>
      <c r="T208" s="13"/>
      <c r="U208" s="15" t="str">
        <f t="shared" si="6"/>
        <v>Erreur - saisie non compatible</v>
      </c>
      <c r="V208" s="18"/>
      <c r="W208" s="15" t="str">
        <f t="shared" si="7"/>
        <v>Erreur - saisie à préciser</v>
      </c>
      <c r="X208" s="2"/>
      <c r="Y208" s="2"/>
      <c r="Z208" s="2"/>
      <c r="AA208" s="2"/>
    </row>
    <row r="209" spans="1:27" ht="16.5" customHeight="1" x14ac:dyDescent="0.25">
      <c r="A209" s="12">
        <v>198</v>
      </c>
      <c r="B209" s="72"/>
      <c r="C209" s="13"/>
      <c r="D209" s="14"/>
      <c r="E209" s="15" t="str">
        <f t="shared" si="0"/>
        <v>Erreur - Saisie non compatible !</v>
      </c>
      <c r="F209" s="14"/>
      <c r="G209" s="14"/>
      <c r="H209" s="75"/>
      <c r="I209" s="13"/>
      <c r="J209" s="13"/>
      <c r="K209" s="16" t="str">
        <f t="shared" si="1"/>
        <v>Erreur - catégorie à préciser</v>
      </c>
      <c r="L209" s="13"/>
      <c r="M209" s="17" t="str">
        <f t="shared" si="2"/>
        <v>Erreur - assistance à préciser</v>
      </c>
      <c r="N209" s="13"/>
      <c r="O209" s="15" t="str">
        <f t="shared" si="3"/>
        <v>Erreur - Saisie non compatible !</v>
      </c>
      <c r="P209" s="13"/>
      <c r="Q209" s="15" t="str">
        <f t="shared" si="4"/>
        <v>Erreur - saisie non compatible</v>
      </c>
      <c r="R209" s="13"/>
      <c r="S209" s="15" t="str">
        <f t="shared" si="5"/>
        <v>Erreur - saisie non compatible</v>
      </c>
      <c r="T209" s="13"/>
      <c r="U209" s="15" t="str">
        <f t="shared" si="6"/>
        <v>Erreur - saisie non compatible</v>
      </c>
      <c r="V209" s="18"/>
      <c r="W209" s="15" t="str">
        <f t="shared" si="7"/>
        <v>Erreur - saisie à préciser</v>
      </c>
      <c r="X209" s="2"/>
      <c r="Y209" s="2"/>
      <c r="Z209" s="2"/>
      <c r="AA209" s="2"/>
    </row>
    <row r="210" spans="1:27" ht="16.5" customHeight="1" x14ac:dyDescent="0.25">
      <c r="A210" s="12">
        <v>199</v>
      </c>
      <c r="B210" s="72"/>
      <c r="C210" s="13"/>
      <c r="D210" s="14"/>
      <c r="E210" s="15" t="str">
        <f t="shared" si="0"/>
        <v>Erreur - Saisie non compatible !</v>
      </c>
      <c r="F210" s="14"/>
      <c r="G210" s="14"/>
      <c r="H210" s="75"/>
      <c r="I210" s="13"/>
      <c r="J210" s="13"/>
      <c r="K210" s="16" t="str">
        <f t="shared" si="1"/>
        <v>Erreur - catégorie à préciser</v>
      </c>
      <c r="L210" s="13"/>
      <c r="M210" s="17" t="str">
        <f t="shared" si="2"/>
        <v>Erreur - assistance à préciser</v>
      </c>
      <c r="N210" s="13"/>
      <c r="O210" s="15" t="str">
        <f t="shared" si="3"/>
        <v>Erreur - Saisie non compatible !</v>
      </c>
      <c r="P210" s="13"/>
      <c r="Q210" s="15" t="str">
        <f t="shared" si="4"/>
        <v>Erreur - saisie non compatible</v>
      </c>
      <c r="R210" s="13"/>
      <c r="S210" s="15" t="str">
        <f t="shared" si="5"/>
        <v>Erreur - saisie non compatible</v>
      </c>
      <c r="T210" s="13"/>
      <c r="U210" s="15" t="str">
        <f t="shared" si="6"/>
        <v>Erreur - saisie non compatible</v>
      </c>
      <c r="V210" s="18"/>
      <c r="W210" s="15" t="str">
        <f t="shared" si="7"/>
        <v>Erreur - saisie à préciser</v>
      </c>
      <c r="X210" s="2"/>
      <c r="Y210" s="2"/>
      <c r="Z210" s="2"/>
      <c r="AA210" s="2"/>
    </row>
    <row r="211" spans="1:27" ht="16.5" customHeight="1" x14ac:dyDescent="0.25">
      <c r="A211" s="12">
        <v>200</v>
      </c>
      <c r="B211" s="72"/>
      <c r="C211" s="13"/>
      <c r="D211" s="14"/>
      <c r="E211" s="15" t="str">
        <f t="shared" si="0"/>
        <v>Erreur - Saisie non compatible !</v>
      </c>
      <c r="F211" s="14"/>
      <c r="G211" s="14"/>
      <c r="H211" s="75"/>
      <c r="I211" s="13"/>
      <c r="J211" s="13"/>
      <c r="K211" s="16" t="str">
        <f t="shared" si="1"/>
        <v>Erreur - catégorie à préciser</v>
      </c>
      <c r="L211" s="13"/>
      <c r="M211" s="17" t="str">
        <f t="shared" si="2"/>
        <v>Erreur - assistance à préciser</v>
      </c>
      <c r="N211" s="13"/>
      <c r="O211" s="15" t="str">
        <f t="shared" si="3"/>
        <v>Erreur - Saisie non compatible !</v>
      </c>
      <c r="P211" s="13"/>
      <c r="Q211" s="15" t="str">
        <f t="shared" si="4"/>
        <v>Erreur - saisie non compatible</v>
      </c>
      <c r="R211" s="13"/>
      <c r="S211" s="15" t="str">
        <f t="shared" si="5"/>
        <v>Erreur - saisie non compatible</v>
      </c>
      <c r="T211" s="13"/>
      <c r="U211" s="15" t="str">
        <f t="shared" si="6"/>
        <v>Erreur - saisie non compatible</v>
      </c>
      <c r="V211" s="18"/>
      <c r="W211" s="15" t="str">
        <f t="shared" si="7"/>
        <v>Erreur - saisie à préciser</v>
      </c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B263" s="19"/>
      <c r="C263" s="12"/>
      <c r="D263" s="19"/>
      <c r="E263" s="12"/>
      <c r="F263" s="19"/>
      <c r="G263" s="19"/>
      <c r="H263" s="19"/>
      <c r="I263" s="12"/>
      <c r="J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X263" s="2"/>
      <c r="Y263" s="2"/>
      <c r="Z263" s="2"/>
      <c r="AA263" s="2"/>
    </row>
    <row r="264" spans="1:27" ht="15.75" customHeight="1" x14ac:dyDescent="0.25">
      <c r="B264" s="19"/>
      <c r="C264" s="12"/>
      <c r="D264" s="19"/>
      <c r="E264" s="12"/>
      <c r="F264" s="19"/>
      <c r="G264" s="19"/>
      <c r="H264" s="19"/>
      <c r="I264" s="12"/>
      <c r="J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X264" s="2"/>
      <c r="Y264" s="2"/>
      <c r="Z264" s="2"/>
      <c r="AA264" s="2"/>
    </row>
    <row r="265" spans="1:27" ht="15.75" customHeight="1" x14ac:dyDescent="0.25">
      <c r="B265" s="19"/>
      <c r="C265" s="12"/>
      <c r="D265" s="19"/>
      <c r="E265" s="12"/>
      <c r="F265" s="19"/>
      <c r="G265" s="19"/>
      <c r="H265" s="19"/>
      <c r="I265" s="12"/>
      <c r="J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X265" s="2"/>
      <c r="Y265" s="2"/>
      <c r="Z265" s="2"/>
      <c r="AA265" s="2"/>
    </row>
    <row r="266" spans="1:27" ht="15.75" customHeight="1" x14ac:dyDescent="0.25">
      <c r="B266" s="19"/>
      <c r="C266" s="12"/>
      <c r="D266" s="19"/>
      <c r="E266" s="12"/>
      <c r="F266" s="19"/>
      <c r="G266" s="19"/>
      <c r="H266" s="19"/>
      <c r="I266" s="12"/>
      <c r="J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X266" s="2"/>
      <c r="Y266" s="2"/>
      <c r="Z266" s="2"/>
      <c r="AA266" s="2"/>
    </row>
    <row r="267" spans="1:27" ht="15.75" customHeight="1" x14ac:dyDescent="0.25">
      <c r="B267" s="19"/>
      <c r="C267" s="12"/>
      <c r="D267" s="19"/>
      <c r="E267" s="12"/>
      <c r="F267" s="19"/>
      <c r="G267" s="19"/>
      <c r="H267" s="19"/>
      <c r="I267" s="12"/>
      <c r="J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X267" s="2"/>
      <c r="Y267" s="2"/>
      <c r="Z267" s="2"/>
      <c r="AA267" s="2"/>
    </row>
    <row r="268" spans="1:27" ht="15.75" customHeight="1" x14ac:dyDescent="0.25">
      <c r="B268" s="19"/>
      <c r="C268" s="12"/>
      <c r="D268" s="19"/>
      <c r="E268" s="12"/>
      <c r="F268" s="19"/>
      <c r="G268" s="19"/>
      <c r="H268" s="19"/>
      <c r="I268" s="12"/>
      <c r="J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X268" s="2"/>
      <c r="Y268" s="2"/>
      <c r="Z268" s="2"/>
      <c r="AA268" s="2"/>
    </row>
    <row r="269" spans="1:27" ht="15.75" customHeight="1" x14ac:dyDescent="0.25">
      <c r="B269" s="19"/>
      <c r="C269" s="12"/>
      <c r="D269" s="19"/>
      <c r="E269" s="12"/>
      <c r="F269" s="19"/>
      <c r="G269" s="19"/>
      <c r="H269" s="19"/>
      <c r="I269" s="12"/>
      <c r="J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X269" s="2"/>
      <c r="Y269" s="2"/>
      <c r="Z269" s="2"/>
      <c r="AA269" s="2"/>
    </row>
    <row r="270" spans="1:27" ht="15.75" customHeight="1" x14ac:dyDescent="0.25">
      <c r="B270" s="19"/>
      <c r="C270" s="12"/>
      <c r="D270" s="19"/>
      <c r="E270" s="12"/>
      <c r="F270" s="19"/>
      <c r="G270" s="19"/>
      <c r="H270" s="19"/>
      <c r="I270" s="12"/>
      <c r="J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X270" s="2"/>
      <c r="Y270" s="2"/>
      <c r="Z270" s="2"/>
      <c r="AA270" s="2"/>
    </row>
    <row r="271" spans="1:27" ht="15.75" customHeight="1" x14ac:dyDescent="0.25">
      <c r="B271" s="19"/>
      <c r="C271" s="12"/>
      <c r="D271" s="19"/>
      <c r="E271" s="12"/>
      <c r="F271" s="19"/>
      <c r="G271" s="19"/>
      <c r="H271" s="19"/>
      <c r="I271" s="12"/>
      <c r="J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X271" s="2"/>
      <c r="Y271" s="2"/>
      <c r="Z271" s="2"/>
      <c r="AA271" s="2"/>
    </row>
    <row r="272" spans="1:27" ht="15.75" customHeight="1" x14ac:dyDescent="0.25">
      <c r="B272" s="19"/>
      <c r="C272" s="12"/>
      <c r="D272" s="19"/>
      <c r="E272" s="12"/>
      <c r="F272" s="19"/>
      <c r="G272" s="19"/>
      <c r="H272" s="19"/>
      <c r="I272" s="12"/>
      <c r="J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X272" s="2"/>
      <c r="Y272" s="2"/>
      <c r="Z272" s="2"/>
      <c r="AA272" s="2"/>
    </row>
    <row r="273" spans="2:27" ht="15.75" customHeight="1" x14ac:dyDescent="0.25">
      <c r="B273" s="19"/>
      <c r="C273" s="12"/>
      <c r="D273" s="19"/>
      <c r="E273" s="12"/>
      <c r="F273" s="19"/>
      <c r="G273" s="19"/>
      <c r="H273" s="19"/>
      <c r="I273" s="12"/>
      <c r="J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X273" s="2"/>
      <c r="Y273" s="2"/>
      <c r="Z273" s="2"/>
      <c r="AA273" s="2"/>
    </row>
    <row r="274" spans="2:27" ht="15.75" customHeight="1" x14ac:dyDescent="0.25">
      <c r="B274" s="19"/>
      <c r="C274" s="12"/>
      <c r="D274" s="19"/>
      <c r="E274" s="12"/>
      <c r="F274" s="19"/>
      <c r="G274" s="19"/>
      <c r="H274" s="19"/>
      <c r="I274" s="12"/>
      <c r="J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X274" s="2"/>
      <c r="Y274" s="2"/>
      <c r="Z274" s="2"/>
      <c r="AA274" s="2"/>
    </row>
    <row r="275" spans="2:27" ht="15.75" customHeight="1" x14ac:dyDescent="0.25">
      <c r="B275" s="19"/>
      <c r="C275" s="12"/>
      <c r="D275" s="19"/>
      <c r="E275" s="12"/>
      <c r="F275" s="19"/>
      <c r="G275" s="19"/>
      <c r="H275" s="19"/>
      <c r="I275" s="12"/>
      <c r="J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X275" s="2"/>
      <c r="Y275" s="2"/>
      <c r="Z275" s="2"/>
      <c r="AA275" s="2"/>
    </row>
    <row r="276" spans="2:27" ht="15.75" customHeight="1" x14ac:dyDescent="0.25">
      <c r="B276" s="19"/>
      <c r="C276" s="12"/>
      <c r="D276" s="19"/>
      <c r="E276" s="12"/>
      <c r="F276" s="19"/>
      <c r="G276" s="19"/>
      <c r="H276" s="19"/>
      <c r="I276" s="12"/>
      <c r="J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X276" s="2"/>
      <c r="Y276" s="2"/>
      <c r="Z276" s="2"/>
      <c r="AA276" s="2"/>
    </row>
    <row r="277" spans="2:27" ht="15.75" customHeight="1" x14ac:dyDescent="0.25">
      <c r="B277" s="19"/>
      <c r="C277" s="12"/>
      <c r="D277" s="19"/>
      <c r="E277" s="12"/>
      <c r="F277" s="19"/>
      <c r="G277" s="19"/>
      <c r="H277" s="19"/>
      <c r="I277" s="12"/>
      <c r="J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X277" s="2"/>
      <c r="Y277" s="2"/>
      <c r="Z277" s="2"/>
      <c r="AA277" s="2"/>
    </row>
    <row r="278" spans="2:27" ht="15.75" customHeight="1" x14ac:dyDescent="0.25">
      <c r="B278" s="19"/>
      <c r="C278" s="12"/>
      <c r="D278" s="19"/>
      <c r="E278" s="12"/>
      <c r="F278" s="19"/>
      <c r="G278" s="19"/>
      <c r="H278" s="19"/>
      <c r="I278" s="12"/>
      <c r="J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X278" s="2"/>
      <c r="Y278" s="2"/>
      <c r="Z278" s="2"/>
      <c r="AA278" s="2"/>
    </row>
    <row r="279" spans="2:27" ht="15.75" customHeight="1" x14ac:dyDescent="0.25">
      <c r="B279" s="19"/>
      <c r="C279" s="12"/>
      <c r="D279" s="19"/>
      <c r="E279" s="12"/>
      <c r="F279" s="19"/>
      <c r="G279" s="19"/>
      <c r="H279" s="19"/>
      <c r="I279" s="12"/>
      <c r="J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X279" s="2"/>
      <c r="Y279" s="2"/>
      <c r="Z279" s="2"/>
      <c r="AA279" s="2"/>
    </row>
    <row r="280" spans="2:27" ht="15.75" customHeight="1" x14ac:dyDescent="0.25">
      <c r="B280" s="19"/>
      <c r="C280" s="12"/>
      <c r="D280" s="19"/>
      <c r="E280" s="12"/>
      <c r="F280" s="19"/>
      <c r="G280" s="19"/>
      <c r="H280" s="19"/>
      <c r="I280" s="12"/>
      <c r="J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X280" s="2"/>
      <c r="Y280" s="2"/>
      <c r="Z280" s="2"/>
      <c r="AA280" s="2"/>
    </row>
    <row r="281" spans="2:27" ht="15.75" customHeight="1" x14ac:dyDescent="0.25">
      <c r="B281" s="19"/>
      <c r="C281" s="12"/>
      <c r="D281" s="19"/>
      <c r="E281" s="12"/>
      <c r="F281" s="19"/>
      <c r="G281" s="19"/>
      <c r="H281" s="19"/>
      <c r="I281" s="12"/>
      <c r="J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X281" s="2"/>
      <c r="Y281" s="2"/>
      <c r="Z281" s="2"/>
      <c r="AA281" s="2"/>
    </row>
    <row r="282" spans="2:27" ht="15.75" customHeight="1" x14ac:dyDescent="0.25">
      <c r="B282" s="19"/>
      <c r="C282" s="12"/>
      <c r="D282" s="19"/>
      <c r="E282" s="12"/>
      <c r="F282" s="19"/>
      <c r="G282" s="19"/>
      <c r="H282" s="19"/>
      <c r="I282" s="12"/>
      <c r="J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X282" s="2"/>
      <c r="Y282" s="2"/>
      <c r="Z282" s="2"/>
      <c r="AA282" s="2"/>
    </row>
    <row r="283" spans="2:27" ht="15.75" customHeight="1" x14ac:dyDescent="0.25">
      <c r="B283" s="19"/>
      <c r="C283" s="12"/>
      <c r="D283" s="19"/>
      <c r="E283" s="12"/>
      <c r="F283" s="19"/>
      <c r="G283" s="19"/>
      <c r="H283" s="19"/>
      <c r="I283" s="12"/>
      <c r="J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X283" s="2"/>
      <c r="Y283" s="2"/>
      <c r="Z283" s="2"/>
      <c r="AA283" s="2"/>
    </row>
    <row r="284" spans="2:27" ht="15.75" customHeight="1" x14ac:dyDescent="0.25">
      <c r="B284" s="19"/>
      <c r="C284" s="12"/>
      <c r="D284" s="19"/>
      <c r="E284" s="12"/>
      <c r="F284" s="19"/>
      <c r="G284" s="19"/>
      <c r="H284" s="19"/>
      <c r="I284" s="12"/>
      <c r="J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X284" s="2"/>
      <c r="Y284" s="2"/>
      <c r="Z284" s="2"/>
      <c r="AA284" s="2"/>
    </row>
    <row r="285" spans="2:27" ht="15.75" customHeight="1" x14ac:dyDescent="0.25">
      <c r="B285" s="19"/>
      <c r="C285" s="12"/>
      <c r="D285" s="19"/>
      <c r="E285" s="12"/>
      <c r="F285" s="19"/>
      <c r="G285" s="19"/>
      <c r="H285" s="19"/>
      <c r="I285" s="12"/>
      <c r="J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X285" s="2"/>
      <c r="Y285" s="2"/>
      <c r="Z285" s="2"/>
      <c r="AA285" s="2"/>
    </row>
    <row r="286" spans="2:27" ht="15.75" customHeight="1" x14ac:dyDescent="0.25">
      <c r="B286" s="19"/>
      <c r="C286" s="12"/>
      <c r="D286" s="19"/>
      <c r="E286" s="12"/>
      <c r="F286" s="19"/>
      <c r="G286" s="19"/>
      <c r="H286" s="19"/>
      <c r="I286" s="12"/>
      <c r="J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X286" s="2"/>
      <c r="Y286" s="2"/>
      <c r="Z286" s="2"/>
      <c r="AA286" s="2"/>
    </row>
    <row r="287" spans="2:27" ht="15.75" customHeight="1" x14ac:dyDescent="0.25">
      <c r="B287" s="19"/>
      <c r="C287" s="12"/>
      <c r="D287" s="19"/>
      <c r="E287" s="12"/>
      <c r="F287" s="19"/>
      <c r="G287" s="19"/>
      <c r="H287" s="19"/>
      <c r="I287" s="12"/>
      <c r="J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X287" s="2"/>
      <c r="Y287" s="2"/>
      <c r="Z287" s="2"/>
      <c r="AA287" s="2"/>
    </row>
    <row r="288" spans="2:27" ht="15.75" customHeight="1" x14ac:dyDescent="0.25">
      <c r="B288" s="19"/>
      <c r="C288" s="12"/>
      <c r="D288" s="19"/>
      <c r="E288" s="12"/>
      <c r="F288" s="19"/>
      <c r="G288" s="19"/>
      <c r="H288" s="19"/>
      <c r="I288" s="12"/>
      <c r="J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X288" s="2"/>
      <c r="Y288" s="2"/>
      <c r="Z288" s="2"/>
      <c r="AA288" s="2"/>
    </row>
    <row r="289" spans="2:27" ht="15.75" customHeight="1" x14ac:dyDescent="0.25">
      <c r="B289" s="19"/>
      <c r="C289" s="12"/>
      <c r="D289" s="19"/>
      <c r="E289" s="12"/>
      <c r="F289" s="19"/>
      <c r="G289" s="19"/>
      <c r="H289" s="19"/>
      <c r="I289" s="12"/>
      <c r="J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X289" s="2"/>
      <c r="Y289" s="2"/>
      <c r="Z289" s="2"/>
      <c r="AA289" s="2"/>
    </row>
    <row r="290" spans="2:27" ht="15.75" customHeight="1" x14ac:dyDescent="0.25">
      <c r="B290" s="19"/>
      <c r="C290" s="12"/>
      <c r="D290" s="19"/>
      <c r="E290" s="12"/>
      <c r="F290" s="19"/>
      <c r="G290" s="19"/>
      <c r="H290" s="19"/>
      <c r="I290" s="12"/>
      <c r="J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X290" s="2"/>
      <c r="Y290" s="2"/>
      <c r="Z290" s="2"/>
      <c r="AA290" s="2"/>
    </row>
    <row r="291" spans="2:27" ht="15.75" customHeight="1" x14ac:dyDescent="0.25">
      <c r="B291" s="19"/>
      <c r="C291" s="12"/>
      <c r="D291" s="19"/>
      <c r="E291" s="12"/>
      <c r="F291" s="19"/>
      <c r="G291" s="19"/>
      <c r="H291" s="19"/>
      <c r="I291" s="12"/>
      <c r="J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X291" s="2"/>
      <c r="Y291" s="2"/>
      <c r="Z291" s="2"/>
      <c r="AA291" s="2"/>
    </row>
    <row r="292" spans="2:27" ht="15.75" customHeight="1" x14ac:dyDescent="0.25">
      <c r="B292" s="19"/>
      <c r="C292" s="12"/>
      <c r="D292" s="19"/>
      <c r="E292" s="12"/>
      <c r="F292" s="19"/>
      <c r="G292" s="19"/>
      <c r="H292" s="19"/>
      <c r="I292" s="12"/>
      <c r="J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X292" s="2"/>
      <c r="Y292" s="2"/>
      <c r="Z292" s="2"/>
      <c r="AA292" s="2"/>
    </row>
    <row r="293" spans="2:27" ht="15.75" customHeight="1" x14ac:dyDescent="0.25">
      <c r="B293" s="19"/>
      <c r="C293" s="12"/>
      <c r="D293" s="19"/>
      <c r="E293" s="12"/>
      <c r="F293" s="19"/>
      <c r="G293" s="19"/>
      <c r="H293" s="19"/>
      <c r="I293" s="12"/>
      <c r="J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X293" s="2"/>
      <c r="Y293" s="2"/>
      <c r="Z293" s="2"/>
      <c r="AA293" s="2"/>
    </row>
    <row r="294" spans="2:27" ht="15.75" customHeight="1" x14ac:dyDescent="0.25">
      <c r="B294" s="19"/>
      <c r="C294" s="12"/>
      <c r="D294" s="19"/>
      <c r="E294" s="12"/>
      <c r="F294" s="19"/>
      <c r="G294" s="19"/>
      <c r="H294" s="19"/>
      <c r="I294" s="12"/>
      <c r="J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X294" s="2"/>
      <c r="Y294" s="2"/>
      <c r="Z294" s="2"/>
      <c r="AA294" s="2"/>
    </row>
    <row r="295" spans="2:27" ht="15.75" customHeight="1" x14ac:dyDescent="0.25">
      <c r="B295" s="19"/>
      <c r="C295" s="12"/>
      <c r="D295" s="19"/>
      <c r="E295" s="12"/>
      <c r="F295" s="19"/>
      <c r="G295" s="19"/>
      <c r="H295" s="19"/>
      <c r="I295" s="12"/>
      <c r="J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X295" s="2"/>
      <c r="Y295" s="2"/>
      <c r="Z295" s="2"/>
      <c r="AA295" s="2"/>
    </row>
    <row r="296" spans="2:27" ht="15.75" customHeight="1" x14ac:dyDescent="0.25">
      <c r="B296" s="19"/>
      <c r="C296" s="12"/>
      <c r="D296" s="19"/>
      <c r="E296" s="12"/>
      <c r="F296" s="19"/>
      <c r="G296" s="19"/>
      <c r="H296" s="19"/>
      <c r="I296" s="12"/>
      <c r="J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X296" s="2"/>
      <c r="Y296" s="2"/>
      <c r="Z296" s="2"/>
      <c r="AA296" s="2"/>
    </row>
    <row r="297" spans="2:27" ht="15.75" customHeight="1" x14ac:dyDescent="0.25">
      <c r="B297" s="19"/>
      <c r="C297" s="12"/>
      <c r="D297" s="19"/>
      <c r="E297" s="12"/>
      <c r="F297" s="19"/>
      <c r="G297" s="19"/>
      <c r="H297" s="19"/>
      <c r="I297" s="12"/>
      <c r="J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X297" s="2"/>
      <c r="Y297" s="2"/>
      <c r="Z297" s="2"/>
      <c r="AA297" s="2"/>
    </row>
    <row r="298" spans="2:27" ht="15.75" customHeight="1" x14ac:dyDescent="0.25">
      <c r="B298" s="19"/>
      <c r="C298" s="12"/>
      <c r="D298" s="19"/>
      <c r="E298" s="12"/>
      <c r="F298" s="19"/>
      <c r="G298" s="19"/>
      <c r="H298" s="19"/>
      <c r="I298" s="12"/>
      <c r="J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X298" s="2"/>
      <c r="Y298" s="2"/>
      <c r="Z298" s="2"/>
      <c r="AA298" s="2"/>
    </row>
    <row r="299" spans="2:27" ht="15.75" customHeight="1" x14ac:dyDescent="0.25">
      <c r="B299" s="19"/>
      <c r="C299" s="12"/>
      <c r="D299" s="19"/>
      <c r="E299" s="12"/>
      <c r="F299" s="19"/>
      <c r="G299" s="19"/>
      <c r="H299" s="19"/>
      <c r="I299" s="12"/>
      <c r="J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X299" s="2"/>
      <c r="Y299" s="2"/>
      <c r="Z299" s="2"/>
      <c r="AA299" s="2"/>
    </row>
    <row r="300" spans="2:27" ht="15.75" customHeight="1" x14ac:dyDescent="0.25">
      <c r="B300" s="19"/>
      <c r="C300" s="12"/>
      <c r="D300" s="19"/>
      <c r="E300" s="12"/>
      <c r="F300" s="19"/>
      <c r="G300" s="19"/>
      <c r="H300" s="19"/>
      <c r="I300" s="12"/>
      <c r="J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X300" s="2"/>
      <c r="Y300" s="2"/>
      <c r="Z300" s="2"/>
      <c r="AA300" s="2"/>
    </row>
    <row r="301" spans="2:27" ht="15.75" customHeight="1" x14ac:dyDescent="0.25">
      <c r="B301" s="19"/>
      <c r="C301" s="12"/>
      <c r="D301" s="19"/>
      <c r="E301" s="12"/>
      <c r="F301" s="19"/>
      <c r="G301" s="19"/>
      <c r="H301" s="19"/>
      <c r="I301" s="12"/>
      <c r="J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X301" s="2"/>
      <c r="Y301" s="2"/>
      <c r="Z301" s="2"/>
      <c r="AA301" s="2"/>
    </row>
    <row r="302" spans="2:27" ht="15.75" customHeight="1" x14ac:dyDescent="0.25">
      <c r="B302" s="19"/>
      <c r="C302" s="12"/>
      <c r="D302" s="19"/>
      <c r="E302" s="12"/>
      <c r="F302" s="19"/>
      <c r="G302" s="19"/>
      <c r="H302" s="19"/>
      <c r="I302" s="12"/>
      <c r="J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X302" s="2"/>
      <c r="Y302" s="2"/>
      <c r="Z302" s="2"/>
      <c r="AA302" s="2"/>
    </row>
    <row r="303" spans="2:27" ht="15.75" customHeight="1" x14ac:dyDescent="0.25">
      <c r="B303" s="19"/>
      <c r="C303" s="12"/>
      <c r="D303" s="19"/>
      <c r="E303" s="12"/>
      <c r="F303" s="19"/>
      <c r="G303" s="19"/>
      <c r="H303" s="19"/>
      <c r="I303" s="12"/>
      <c r="J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X303" s="2"/>
      <c r="Y303" s="2"/>
      <c r="Z303" s="2"/>
      <c r="AA303" s="2"/>
    </row>
    <row r="304" spans="2:27" ht="15.75" customHeight="1" x14ac:dyDescent="0.25">
      <c r="B304" s="19"/>
      <c r="C304" s="12"/>
      <c r="D304" s="19"/>
      <c r="E304" s="12"/>
      <c r="F304" s="19"/>
      <c r="G304" s="19"/>
      <c r="H304" s="19"/>
      <c r="I304" s="12"/>
      <c r="J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X304" s="2"/>
      <c r="Y304" s="2"/>
      <c r="Z304" s="2"/>
      <c r="AA304" s="2"/>
    </row>
    <row r="305" spans="2:27" ht="15.75" customHeight="1" x14ac:dyDescent="0.25">
      <c r="B305" s="19"/>
      <c r="C305" s="12"/>
      <c r="D305" s="19"/>
      <c r="E305" s="12"/>
      <c r="F305" s="19"/>
      <c r="G305" s="19"/>
      <c r="H305" s="19"/>
      <c r="I305" s="12"/>
      <c r="J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X305" s="2"/>
      <c r="Y305" s="2"/>
      <c r="Z305" s="2"/>
      <c r="AA305" s="2"/>
    </row>
    <row r="306" spans="2:27" ht="15.75" customHeight="1" x14ac:dyDescent="0.25">
      <c r="B306" s="19"/>
      <c r="C306" s="12"/>
      <c r="D306" s="19"/>
      <c r="E306" s="12"/>
      <c r="F306" s="19"/>
      <c r="G306" s="19"/>
      <c r="H306" s="19"/>
      <c r="I306" s="12"/>
      <c r="J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X306" s="2"/>
      <c r="Y306" s="2"/>
      <c r="Z306" s="2"/>
      <c r="AA306" s="2"/>
    </row>
    <row r="307" spans="2:27" ht="15.75" customHeight="1" x14ac:dyDescent="0.25">
      <c r="B307" s="19"/>
      <c r="C307" s="12"/>
      <c r="D307" s="19"/>
      <c r="E307" s="12"/>
      <c r="F307" s="19"/>
      <c r="G307" s="19"/>
      <c r="H307" s="19"/>
      <c r="I307" s="12"/>
      <c r="J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X307" s="2"/>
      <c r="Y307" s="2"/>
      <c r="Z307" s="2"/>
      <c r="AA307" s="2"/>
    </row>
    <row r="308" spans="2:27" ht="15.75" customHeight="1" x14ac:dyDescent="0.25">
      <c r="B308" s="19"/>
      <c r="C308" s="12"/>
      <c r="D308" s="19"/>
      <c r="E308" s="12"/>
      <c r="F308" s="19"/>
      <c r="G308" s="19"/>
      <c r="H308" s="19"/>
      <c r="I308" s="12"/>
      <c r="J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X308" s="2"/>
      <c r="Y308" s="2"/>
      <c r="Z308" s="2"/>
      <c r="AA308" s="2"/>
    </row>
    <row r="309" spans="2:27" ht="15.75" customHeight="1" x14ac:dyDescent="0.25">
      <c r="B309" s="19"/>
      <c r="C309" s="12"/>
      <c r="D309" s="19"/>
      <c r="E309" s="12"/>
      <c r="F309" s="19"/>
      <c r="G309" s="19"/>
      <c r="H309" s="19"/>
      <c r="I309" s="12"/>
      <c r="J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X309" s="2"/>
      <c r="Y309" s="2"/>
      <c r="Z309" s="2"/>
      <c r="AA309" s="2"/>
    </row>
    <row r="310" spans="2:27" ht="15.75" customHeight="1" x14ac:dyDescent="0.25">
      <c r="B310" s="19"/>
      <c r="C310" s="12"/>
      <c r="D310" s="19"/>
      <c r="E310" s="12"/>
      <c r="F310" s="19"/>
      <c r="G310" s="19"/>
      <c r="H310" s="19"/>
      <c r="I310" s="12"/>
      <c r="J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X310" s="2"/>
      <c r="Y310" s="2"/>
      <c r="Z310" s="2"/>
      <c r="AA310" s="2"/>
    </row>
    <row r="311" spans="2:27" ht="15.75" customHeight="1" x14ac:dyDescent="0.25">
      <c r="B311" s="19"/>
      <c r="C311" s="12"/>
      <c r="D311" s="19"/>
      <c r="E311" s="12"/>
      <c r="F311" s="19"/>
      <c r="G311" s="19"/>
      <c r="H311" s="19"/>
      <c r="I311" s="12"/>
      <c r="J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X311" s="2"/>
      <c r="Y311" s="2"/>
      <c r="Z311" s="2"/>
      <c r="AA311" s="2"/>
    </row>
    <row r="312" spans="2:27" ht="15.75" customHeight="1" x14ac:dyDescent="0.25">
      <c r="B312" s="19"/>
      <c r="C312" s="12"/>
      <c r="D312" s="19"/>
      <c r="E312" s="12"/>
      <c r="F312" s="19"/>
      <c r="G312" s="19"/>
      <c r="H312" s="19"/>
      <c r="I312" s="12"/>
      <c r="J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X312" s="2"/>
      <c r="Y312" s="2"/>
      <c r="Z312" s="2"/>
      <c r="AA312" s="2"/>
    </row>
    <row r="313" spans="2:27" ht="15.75" customHeight="1" x14ac:dyDescent="0.25">
      <c r="B313" s="19"/>
      <c r="C313" s="12"/>
      <c r="D313" s="19"/>
      <c r="E313" s="12"/>
      <c r="F313" s="19"/>
      <c r="G313" s="19"/>
      <c r="H313" s="19"/>
      <c r="I313" s="12"/>
      <c r="J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X313" s="2"/>
      <c r="Y313" s="2"/>
      <c r="Z313" s="2"/>
      <c r="AA313" s="2"/>
    </row>
    <row r="314" spans="2:27" ht="15.75" customHeight="1" x14ac:dyDescent="0.25">
      <c r="B314" s="19"/>
      <c r="C314" s="12"/>
      <c r="D314" s="19"/>
      <c r="E314" s="12"/>
      <c r="F314" s="19"/>
      <c r="G314" s="19"/>
      <c r="H314" s="19"/>
      <c r="I314" s="12"/>
      <c r="J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X314" s="2"/>
      <c r="Y314" s="2"/>
      <c r="Z314" s="2"/>
      <c r="AA314" s="2"/>
    </row>
    <row r="315" spans="2:27" ht="15.75" customHeight="1" x14ac:dyDescent="0.25">
      <c r="B315" s="19"/>
      <c r="C315" s="12"/>
      <c r="D315" s="19"/>
      <c r="E315" s="12"/>
      <c r="F315" s="19"/>
      <c r="G315" s="19"/>
      <c r="H315" s="19"/>
      <c r="I315" s="12"/>
      <c r="J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X315" s="2"/>
      <c r="Y315" s="2"/>
      <c r="Z315" s="2"/>
      <c r="AA315" s="2"/>
    </row>
    <row r="316" spans="2:27" ht="15.75" customHeight="1" x14ac:dyDescent="0.25">
      <c r="B316" s="19"/>
      <c r="C316" s="12"/>
      <c r="D316" s="19"/>
      <c r="E316" s="12"/>
      <c r="F316" s="19"/>
      <c r="G316" s="19"/>
      <c r="H316" s="19"/>
      <c r="I316" s="12"/>
      <c r="J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X316" s="2"/>
      <c r="Y316" s="2"/>
      <c r="Z316" s="2"/>
      <c r="AA316" s="2"/>
    </row>
    <row r="317" spans="2:27" ht="15.75" customHeight="1" x14ac:dyDescent="0.25">
      <c r="B317" s="19"/>
      <c r="C317" s="12"/>
      <c r="D317" s="19"/>
      <c r="E317" s="12"/>
      <c r="F317" s="19"/>
      <c r="G317" s="19"/>
      <c r="H317" s="19"/>
      <c r="I317" s="12"/>
      <c r="J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X317" s="2"/>
      <c r="Y317" s="2"/>
      <c r="Z317" s="2"/>
      <c r="AA317" s="2"/>
    </row>
    <row r="318" spans="2:27" ht="15.75" customHeight="1" x14ac:dyDescent="0.25">
      <c r="B318" s="19"/>
      <c r="C318" s="12"/>
      <c r="D318" s="19"/>
      <c r="E318" s="12"/>
      <c r="F318" s="19"/>
      <c r="G318" s="19"/>
      <c r="H318" s="19"/>
      <c r="I318" s="12"/>
      <c r="J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X318" s="2"/>
      <c r="Y318" s="2"/>
      <c r="Z318" s="2"/>
      <c r="AA318" s="2"/>
    </row>
    <row r="319" spans="2:27" ht="15.75" customHeight="1" x14ac:dyDescent="0.25">
      <c r="B319" s="19"/>
      <c r="C319" s="12"/>
      <c r="D319" s="19"/>
      <c r="E319" s="12"/>
      <c r="F319" s="19"/>
      <c r="G319" s="19"/>
      <c r="H319" s="19"/>
      <c r="I319" s="12"/>
      <c r="J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X319" s="2"/>
      <c r="Y319" s="2"/>
      <c r="Z319" s="2"/>
      <c r="AA319" s="2"/>
    </row>
    <row r="320" spans="2:27" ht="15.75" customHeight="1" x14ac:dyDescent="0.25">
      <c r="B320" s="19"/>
      <c r="C320" s="12"/>
      <c r="D320" s="19"/>
      <c r="E320" s="12"/>
      <c r="F320" s="19"/>
      <c r="G320" s="19"/>
      <c r="H320" s="19"/>
      <c r="I320" s="12"/>
      <c r="J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X320" s="2"/>
      <c r="Y320" s="2"/>
      <c r="Z320" s="2"/>
      <c r="AA320" s="2"/>
    </row>
    <row r="321" spans="2:27" ht="15.75" customHeight="1" x14ac:dyDescent="0.25">
      <c r="B321" s="19"/>
      <c r="C321" s="12"/>
      <c r="D321" s="19"/>
      <c r="E321" s="12"/>
      <c r="F321" s="19"/>
      <c r="G321" s="19"/>
      <c r="H321" s="19"/>
      <c r="I321" s="12"/>
      <c r="J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X321" s="2"/>
      <c r="Y321" s="2"/>
      <c r="Z321" s="2"/>
      <c r="AA321" s="2"/>
    </row>
    <row r="322" spans="2:27" ht="15.75" customHeight="1" x14ac:dyDescent="0.25">
      <c r="B322" s="19"/>
      <c r="C322" s="12"/>
      <c r="D322" s="19"/>
      <c r="E322" s="12"/>
      <c r="F322" s="19"/>
      <c r="G322" s="19"/>
      <c r="H322" s="19"/>
      <c r="I322" s="12"/>
      <c r="J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X322" s="2"/>
      <c r="Y322" s="2"/>
      <c r="Z322" s="2"/>
      <c r="AA322" s="2"/>
    </row>
    <row r="323" spans="2:27" ht="15.75" customHeight="1" x14ac:dyDescent="0.25">
      <c r="B323" s="19"/>
      <c r="C323" s="12"/>
      <c r="D323" s="19"/>
      <c r="E323" s="12"/>
      <c r="F323" s="19"/>
      <c r="G323" s="19"/>
      <c r="H323" s="19"/>
      <c r="I323" s="12"/>
      <c r="J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X323" s="2"/>
      <c r="Y323" s="2"/>
      <c r="Z323" s="2"/>
      <c r="AA323" s="2"/>
    </row>
    <row r="324" spans="2:27" ht="15.75" customHeight="1" x14ac:dyDescent="0.25">
      <c r="B324" s="19"/>
      <c r="C324" s="12"/>
      <c r="D324" s="19"/>
      <c r="E324" s="12"/>
      <c r="F324" s="19"/>
      <c r="G324" s="19"/>
      <c r="H324" s="19"/>
      <c r="I324" s="12"/>
      <c r="J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X324" s="2"/>
      <c r="Y324" s="2"/>
      <c r="Z324" s="2"/>
      <c r="AA324" s="2"/>
    </row>
    <row r="325" spans="2:27" ht="15.75" customHeight="1" x14ac:dyDescent="0.25">
      <c r="B325" s="19"/>
      <c r="C325" s="12"/>
      <c r="D325" s="19"/>
      <c r="E325" s="12"/>
      <c r="F325" s="19"/>
      <c r="G325" s="19"/>
      <c r="H325" s="19"/>
      <c r="I325" s="12"/>
      <c r="J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X325" s="2"/>
      <c r="Y325" s="2"/>
      <c r="Z325" s="2"/>
      <c r="AA325" s="2"/>
    </row>
    <row r="326" spans="2:27" ht="15.75" customHeight="1" x14ac:dyDescent="0.25">
      <c r="B326" s="19"/>
      <c r="C326" s="12"/>
      <c r="D326" s="19"/>
      <c r="E326" s="12"/>
      <c r="F326" s="19"/>
      <c r="G326" s="19"/>
      <c r="H326" s="19"/>
      <c r="I326" s="12"/>
      <c r="J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X326" s="2"/>
      <c r="Y326" s="2"/>
      <c r="Z326" s="2"/>
      <c r="AA326" s="2"/>
    </row>
    <row r="327" spans="2:27" ht="15.75" customHeight="1" x14ac:dyDescent="0.25">
      <c r="B327" s="19"/>
      <c r="C327" s="12"/>
      <c r="D327" s="19"/>
      <c r="E327" s="12"/>
      <c r="F327" s="19"/>
      <c r="G327" s="19"/>
      <c r="H327" s="19"/>
      <c r="I327" s="12"/>
      <c r="J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X327" s="2"/>
      <c r="Y327" s="2"/>
      <c r="Z327" s="2"/>
      <c r="AA327" s="2"/>
    </row>
    <row r="328" spans="2:27" ht="15.75" customHeight="1" x14ac:dyDescent="0.25">
      <c r="B328" s="19"/>
      <c r="C328" s="12"/>
      <c r="D328" s="19"/>
      <c r="E328" s="12"/>
      <c r="F328" s="19"/>
      <c r="G328" s="19"/>
      <c r="H328" s="19"/>
      <c r="I328" s="12"/>
      <c r="J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X328" s="2"/>
      <c r="Y328" s="2"/>
      <c r="Z328" s="2"/>
      <c r="AA328" s="2"/>
    </row>
    <row r="329" spans="2:27" ht="15.75" customHeight="1" x14ac:dyDescent="0.25">
      <c r="B329" s="19"/>
      <c r="C329" s="12"/>
      <c r="D329" s="19"/>
      <c r="E329" s="12"/>
      <c r="F329" s="19"/>
      <c r="G329" s="19"/>
      <c r="H329" s="19"/>
      <c r="I329" s="12"/>
      <c r="J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X329" s="2"/>
      <c r="Y329" s="2"/>
      <c r="Z329" s="2"/>
      <c r="AA329" s="2"/>
    </row>
    <row r="330" spans="2:27" ht="15.75" customHeight="1" x14ac:dyDescent="0.25">
      <c r="B330" s="19"/>
      <c r="C330" s="12"/>
      <c r="D330" s="19"/>
      <c r="E330" s="12"/>
      <c r="F330" s="19"/>
      <c r="G330" s="19"/>
      <c r="H330" s="19"/>
      <c r="I330" s="12"/>
      <c r="J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X330" s="2"/>
      <c r="Y330" s="2"/>
      <c r="Z330" s="2"/>
      <c r="AA330" s="2"/>
    </row>
    <row r="331" spans="2:27" ht="15.75" customHeight="1" x14ac:dyDescent="0.25">
      <c r="B331" s="19"/>
      <c r="C331" s="12"/>
      <c r="D331" s="19"/>
      <c r="E331" s="12"/>
      <c r="F331" s="19"/>
      <c r="G331" s="19"/>
      <c r="H331" s="19"/>
      <c r="I331" s="12"/>
      <c r="J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X331" s="2"/>
      <c r="Y331" s="2"/>
      <c r="Z331" s="2"/>
      <c r="AA331" s="2"/>
    </row>
    <row r="332" spans="2:27" ht="15.75" customHeight="1" x14ac:dyDescent="0.25">
      <c r="B332" s="19"/>
      <c r="C332" s="12"/>
      <c r="D332" s="19"/>
      <c r="E332" s="12"/>
      <c r="F332" s="19"/>
      <c r="G332" s="19"/>
      <c r="H332" s="19"/>
      <c r="I332" s="12"/>
      <c r="J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X332" s="2"/>
      <c r="Y332" s="2"/>
      <c r="Z332" s="2"/>
      <c r="AA332" s="2"/>
    </row>
    <row r="333" spans="2:27" ht="15.75" customHeight="1" x14ac:dyDescent="0.25">
      <c r="B333" s="19"/>
      <c r="C333" s="12"/>
      <c r="D333" s="19"/>
      <c r="E333" s="12"/>
      <c r="F333" s="19"/>
      <c r="G333" s="19"/>
      <c r="H333" s="19"/>
      <c r="I333" s="12"/>
      <c r="J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X333" s="2"/>
      <c r="Y333" s="2"/>
      <c r="Z333" s="2"/>
      <c r="AA333" s="2"/>
    </row>
    <row r="334" spans="2:27" ht="15.75" customHeight="1" x14ac:dyDescent="0.25">
      <c r="B334" s="19"/>
      <c r="C334" s="12"/>
      <c r="D334" s="19"/>
      <c r="E334" s="12"/>
      <c r="F334" s="19"/>
      <c r="G334" s="19"/>
      <c r="H334" s="19"/>
      <c r="I334" s="12"/>
      <c r="J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X334" s="2"/>
      <c r="Y334" s="2"/>
      <c r="Z334" s="2"/>
      <c r="AA334" s="2"/>
    </row>
    <row r="335" spans="2:27" ht="15.75" customHeight="1" x14ac:dyDescent="0.25">
      <c r="B335" s="19"/>
      <c r="C335" s="12"/>
      <c r="D335" s="19"/>
      <c r="E335" s="12"/>
      <c r="F335" s="19"/>
      <c r="G335" s="19"/>
      <c r="H335" s="19"/>
      <c r="I335" s="12"/>
      <c r="J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X335" s="2"/>
      <c r="Y335" s="2"/>
      <c r="Z335" s="2"/>
      <c r="AA335" s="2"/>
    </row>
    <row r="336" spans="2:27" ht="15.75" customHeight="1" x14ac:dyDescent="0.25">
      <c r="B336" s="19"/>
      <c r="C336" s="12"/>
      <c r="D336" s="19"/>
      <c r="E336" s="12"/>
      <c r="F336" s="19"/>
      <c r="G336" s="19"/>
      <c r="H336" s="19"/>
      <c r="I336" s="12"/>
      <c r="J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X336" s="2"/>
      <c r="Y336" s="2"/>
      <c r="Z336" s="2"/>
      <c r="AA336" s="2"/>
    </row>
    <row r="337" spans="2:27" ht="15.75" customHeight="1" x14ac:dyDescent="0.25">
      <c r="B337" s="19"/>
      <c r="C337" s="12"/>
      <c r="D337" s="19"/>
      <c r="E337" s="12"/>
      <c r="F337" s="19"/>
      <c r="G337" s="19"/>
      <c r="H337" s="19"/>
      <c r="I337" s="12"/>
      <c r="J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X337" s="2"/>
      <c r="Y337" s="2"/>
      <c r="Z337" s="2"/>
      <c r="AA337" s="2"/>
    </row>
    <row r="338" spans="2:27" ht="15.75" customHeight="1" x14ac:dyDescent="0.25">
      <c r="B338" s="19"/>
      <c r="C338" s="12"/>
      <c r="D338" s="19"/>
      <c r="E338" s="12"/>
      <c r="F338" s="19"/>
      <c r="G338" s="19"/>
      <c r="H338" s="19"/>
      <c r="I338" s="12"/>
      <c r="J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X338" s="2"/>
      <c r="Y338" s="2"/>
      <c r="Z338" s="2"/>
      <c r="AA338" s="2"/>
    </row>
    <row r="339" spans="2:27" ht="15.75" customHeight="1" x14ac:dyDescent="0.25">
      <c r="B339" s="19"/>
      <c r="C339" s="12"/>
      <c r="D339" s="19"/>
      <c r="E339" s="12"/>
      <c r="F339" s="19"/>
      <c r="G339" s="19"/>
      <c r="H339" s="19"/>
      <c r="I339" s="12"/>
      <c r="J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X339" s="2"/>
      <c r="Y339" s="2"/>
      <c r="Z339" s="2"/>
      <c r="AA339" s="2"/>
    </row>
    <row r="340" spans="2:27" ht="15.75" customHeight="1" x14ac:dyDescent="0.25">
      <c r="B340" s="19"/>
      <c r="C340" s="12"/>
      <c r="D340" s="19"/>
      <c r="E340" s="12"/>
      <c r="F340" s="19"/>
      <c r="G340" s="19"/>
      <c r="H340" s="19"/>
      <c r="I340" s="12"/>
      <c r="J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X340" s="2"/>
      <c r="Y340" s="2"/>
      <c r="Z340" s="2"/>
      <c r="AA340" s="2"/>
    </row>
    <row r="341" spans="2:27" ht="15.75" customHeight="1" x14ac:dyDescent="0.25">
      <c r="B341" s="19"/>
      <c r="C341" s="12"/>
      <c r="D341" s="19"/>
      <c r="E341" s="12"/>
      <c r="F341" s="19"/>
      <c r="G341" s="19"/>
      <c r="H341" s="19"/>
      <c r="I341" s="12"/>
      <c r="J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X341" s="2"/>
      <c r="Y341" s="2"/>
      <c r="Z341" s="2"/>
      <c r="AA341" s="2"/>
    </row>
    <row r="342" spans="2:27" ht="15.75" customHeight="1" x14ac:dyDescent="0.25">
      <c r="B342" s="19"/>
      <c r="C342" s="12"/>
      <c r="D342" s="19"/>
      <c r="E342" s="12"/>
      <c r="F342" s="19"/>
      <c r="G342" s="19"/>
      <c r="H342" s="19"/>
      <c r="I342" s="12"/>
      <c r="J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X342" s="2"/>
      <c r="Y342" s="2"/>
      <c r="Z342" s="2"/>
      <c r="AA342" s="2"/>
    </row>
    <row r="343" spans="2:27" ht="15.75" customHeight="1" x14ac:dyDescent="0.25">
      <c r="B343" s="19"/>
      <c r="C343" s="12"/>
      <c r="D343" s="19"/>
      <c r="E343" s="12"/>
      <c r="F343" s="19"/>
      <c r="G343" s="19"/>
      <c r="H343" s="19"/>
      <c r="I343" s="12"/>
      <c r="J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X343" s="2"/>
      <c r="Y343" s="2"/>
      <c r="Z343" s="2"/>
      <c r="AA343" s="2"/>
    </row>
    <row r="344" spans="2:27" ht="15.75" customHeight="1" x14ac:dyDescent="0.25">
      <c r="B344" s="19"/>
      <c r="C344" s="12"/>
      <c r="D344" s="19"/>
      <c r="E344" s="12"/>
      <c r="F344" s="19"/>
      <c r="G344" s="19"/>
      <c r="H344" s="19"/>
      <c r="I344" s="12"/>
      <c r="J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X344" s="2"/>
      <c r="Y344" s="2"/>
      <c r="Z344" s="2"/>
      <c r="AA344" s="2"/>
    </row>
    <row r="345" spans="2:27" ht="15.75" customHeight="1" x14ac:dyDescent="0.25">
      <c r="B345" s="19"/>
      <c r="C345" s="12"/>
      <c r="D345" s="19"/>
      <c r="E345" s="12"/>
      <c r="F345" s="19"/>
      <c r="G345" s="19"/>
      <c r="H345" s="19"/>
      <c r="I345" s="12"/>
      <c r="J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X345" s="2"/>
      <c r="Y345" s="2"/>
      <c r="Z345" s="2"/>
      <c r="AA345" s="2"/>
    </row>
    <row r="346" spans="2:27" ht="15.75" customHeight="1" x14ac:dyDescent="0.25">
      <c r="B346" s="19"/>
      <c r="C346" s="12"/>
      <c r="D346" s="19"/>
      <c r="E346" s="12"/>
      <c r="F346" s="19"/>
      <c r="G346" s="19"/>
      <c r="H346" s="19"/>
      <c r="I346" s="12"/>
      <c r="J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X346" s="2"/>
      <c r="Y346" s="2"/>
      <c r="Z346" s="2"/>
      <c r="AA346" s="2"/>
    </row>
    <row r="347" spans="2:27" ht="15.75" customHeight="1" x14ac:dyDescent="0.25">
      <c r="B347" s="19"/>
      <c r="C347" s="12"/>
      <c r="D347" s="19"/>
      <c r="E347" s="12"/>
      <c r="F347" s="19"/>
      <c r="G347" s="19"/>
      <c r="H347" s="19"/>
      <c r="I347" s="12"/>
      <c r="J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X347" s="2"/>
      <c r="Y347" s="2"/>
      <c r="Z347" s="2"/>
      <c r="AA347" s="2"/>
    </row>
    <row r="348" spans="2:27" ht="15.75" customHeight="1" x14ac:dyDescent="0.25">
      <c r="B348" s="19"/>
      <c r="C348" s="12"/>
      <c r="D348" s="19"/>
      <c r="E348" s="12"/>
      <c r="F348" s="19"/>
      <c r="G348" s="19"/>
      <c r="H348" s="19"/>
      <c r="I348" s="12"/>
      <c r="J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X348" s="2"/>
      <c r="Y348" s="2"/>
      <c r="Z348" s="2"/>
      <c r="AA348" s="2"/>
    </row>
    <row r="349" spans="2:27" ht="15.75" customHeight="1" x14ac:dyDescent="0.25">
      <c r="B349" s="19"/>
      <c r="C349" s="12"/>
      <c r="D349" s="19"/>
      <c r="E349" s="12"/>
      <c r="F349" s="19"/>
      <c r="G349" s="19"/>
      <c r="H349" s="19"/>
      <c r="I349" s="12"/>
      <c r="J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X349" s="2"/>
      <c r="Y349" s="2"/>
      <c r="Z349" s="2"/>
      <c r="AA349" s="2"/>
    </row>
    <row r="350" spans="2:27" ht="15.75" customHeight="1" x14ac:dyDescent="0.25">
      <c r="B350" s="19"/>
      <c r="C350" s="12"/>
      <c r="D350" s="19"/>
      <c r="E350" s="12"/>
      <c r="F350" s="19"/>
      <c r="G350" s="19"/>
      <c r="H350" s="19"/>
      <c r="I350" s="12"/>
      <c r="J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X350" s="2"/>
      <c r="Y350" s="2"/>
      <c r="Z350" s="2"/>
      <c r="AA350" s="2"/>
    </row>
    <row r="351" spans="2:27" ht="15.75" customHeight="1" x14ac:dyDescent="0.25">
      <c r="B351" s="19"/>
      <c r="C351" s="12"/>
      <c r="D351" s="19"/>
      <c r="E351" s="12"/>
      <c r="F351" s="19"/>
      <c r="G351" s="19"/>
      <c r="H351" s="19"/>
      <c r="I351" s="12"/>
      <c r="J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X351" s="2"/>
      <c r="Y351" s="2"/>
      <c r="Z351" s="2"/>
      <c r="AA351" s="2"/>
    </row>
    <row r="352" spans="2:27" ht="15.75" customHeight="1" x14ac:dyDescent="0.25">
      <c r="B352" s="19"/>
      <c r="C352" s="12"/>
      <c r="D352" s="19"/>
      <c r="E352" s="12"/>
      <c r="F352" s="19"/>
      <c r="G352" s="19"/>
      <c r="H352" s="19"/>
      <c r="I352" s="12"/>
      <c r="J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X352" s="2"/>
      <c r="Y352" s="2"/>
      <c r="Z352" s="2"/>
      <c r="AA352" s="2"/>
    </row>
    <row r="353" spans="2:21" ht="15.75" customHeight="1" x14ac:dyDescent="0.25">
      <c r="B353" s="19"/>
      <c r="C353" s="12"/>
      <c r="D353" s="19"/>
      <c r="E353" s="12"/>
      <c r="F353" s="19"/>
      <c r="G353" s="19"/>
      <c r="H353" s="19"/>
      <c r="I353" s="12"/>
      <c r="J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2:21" ht="15.75" customHeight="1" x14ac:dyDescent="0.25">
      <c r="B354" s="19"/>
      <c r="C354" s="12"/>
      <c r="D354" s="19"/>
      <c r="E354" s="12"/>
      <c r="F354" s="19"/>
      <c r="G354" s="19"/>
      <c r="H354" s="19"/>
      <c r="I354" s="12"/>
      <c r="J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2:21" ht="15.75" customHeight="1" x14ac:dyDescent="0.25">
      <c r="B355" s="19"/>
      <c r="C355" s="12"/>
      <c r="D355" s="19"/>
      <c r="E355" s="12"/>
      <c r="F355" s="19"/>
      <c r="G355" s="19"/>
      <c r="H355" s="19"/>
      <c r="I355" s="12"/>
      <c r="J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2:21" ht="15.75" customHeight="1" x14ac:dyDescent="0.25">
      <c r="B356" s="19"/>
      <c r="C356" s="12"/>
      <c r="D356" s="19"/>
      <c r="E356" s="12"/>
      <c r="F356" s="19"/>
      <c r="G356" s="19"/>
      <c r="H356" s="19"/>
      <c r="I356" s="12"/>
      <c r="J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2:21" ht="15.75" customHeight="1" x14ac:dyDescent="0.25">
      <c r="B357" s="19"/>
      <c r="C357" s="12"/>
      <c r="D357" s="19"/>
      <c r="E357" s="12"/>
      <c r="F357" s="19"/>
      <c r="G357" s="19"/>
      <c r="H357" s="19"/>
      <c r="I357" s="12"/>
      <c r="J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2:21" ht="15.75" customHeight="1" x14ac:dyDescent="0.25">
      <c r="B358" s="19"/>
      <c r="C358" s="12"/>
      <c r="D358" s="19"/>
      <c r="E358" s="12"/>
      <c r="F358" s="19"/>
      <c r="G358" s="19"/>
      <c r="H358" s="19"/>
      <c r="I358" s="12"/>
      <c r="J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2:21" ht="15.75" customHeight="1" x14ac:dyDescent="0.25">
      <c r="B359" s="19"/>
      <c r="C359" s="12"/>
      <c r="D359" s="19"/>
      <c r="E359" s="12"/>
      <c r="F359" s="19"/>
      <c r="G359" s="19"/>
      <c r="H359" s="19"/>
      <c r="I359" s="12"/>
      <c r="J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2:21" ht="15.75" customHeight="1" x14ac:dyDescent="0.25">
      <c r="B360" s="19"/>
      <c r="C360" s="12"/>
      <c r="D360" s="19"/>
      <c r="E360" s="12"/>
      <c r="F360" s="19"/>
      <c r="G360" s="19"/>
      <c r="H360" s="19"/>
      <c r="I360" s="12"/>
      <c r="J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2:21" ht="15.75" customHeight="1" x14ac:dyDescent="0.25">
      <c r="B361" s="19"/>
      <c r="C361" s="12"/>
      <c r="D361" s="19"/>
      <c r="E361" s="12"/>
      <c r="F361" s="19"/>
      <c r="G361" s="19"/>
      <c r="H361" s="19"/>
      <c r="I361" s="12"/>
      <c r="J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2:21" ht="15.75" customHeight="1" x14ac:dyDescent="0.25">
      <c r="B362" s="19"/>
      <c r="C362" s="12"/>
      <c r="D362" s="19"/>
      <c r="E362" s="12"/>
      <c r="F362" s="19"/>
      <c r="G362" s="19"/>
      <c r="H362" s="19"/>
      <c r="I362" s="12"/>
      <c r="J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2:21" ht="15.75" customHeight="1" x14ac:dyDescent="0.25">
      <c r="B363" s="19"/>
      <c r="C363" s="12"/>
      <c r="D363" s="19"/>
      <c r="E363" s="12"/>
      <c r="F363" s="19"/>
      <c r="G363" s="19"/>
      <c r="H363" s="19"/>
      <c r="I363" s="12"/>
      <c r="J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2:21" ht="15.75" customHeight="1" x14ac:dyDescent="0.25">
      <c r="B364" s="19"/>
      <c r="C364" s="12"/>
      <c r="D364" s="19"/>
      <c r="E364" s="12"/>
      <c r="F364" s="19"/>
      <c r="G364" s="19"/>
      <c r="H364" s="19"/>
      <c r="I364" s="12"/>
      <c r="J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2:21" ht="15.75" customHeight="1" x14ac:dyDescent="0.25">
      <c r="B365" s="19"/>
      <c r="C365" s="12"/>
      <c r="D365" s="19"/>
      <c r="E365" s="12"/>
      <c r="F365" s="19"/>
      <c r="G365" s="19"/>
      <c r="H365" s="19"/>
      <c r="I365" s="12"/>
      <c r="J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2:21" ht="15.75" customHeight="1" x14ac:dyDescent="0.25">
      <c r="B366" s="19"/>
      <c r="C366" s="12"/>
      <c r="D366" s="19"/>
      <c r="E366" s="12"/>
      <c r="F366" s="19"/>
      <c r="G366" s="19"/>
      <c r="H366" s="19"/>
      <c r="I366" s="12"/>
      <c r="J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2:21" ht="15.75" customHeight="1" x14ac:dyDescent="0.25">
      <c r="B367" s="19"/>
      <c r="C367" s="12"/>
      <c r="D367" s="19"/>
      <c r="E367" s="12"/>
      <c r="F367" s="19"/>
      <c r="G367" s="19"/>
      <c r="H367" s="19"/>
      <c r="I367" s="12"/>
      <c r="J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2:21" ht="15.75" customHeight="1" x14ac:dyDescent="0.25">
      <c r="B368" s="19"/>
      <c r="C368" s="12"/>
      <c r="D368" s="19"/>
      <c r="E368" s="12"/>
      <c r="F368" s="19"/>
      <c r="G368" s="19"/>
      <c r="H368" s="19"/>
      <c r="I368" s="12"/>
      <c r="J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2:21" ht="15.75" customHeight="1" x14ac:dyDescent="0.25">
      <c r="B369" s="19"/>
      <c r="C369" s="12"/>
      <c r="D369" s="19"/>
      <c r="E369" s="12"/>
      <c r="F369" s="19"/>
      <c r="G369" s="19"/>
      <c r="H369" s="19"/>
      <c r="I369" s="12"/>
      <c r="J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2:21" ht="15.75" customHeight="1" x14ac:dyDescent="0.25">
      <c r="B370" s="19"/>
      <c r="C370" s="12"/>
      <c r="D370" s="19"/>
      <c r="E370" s="12"/>
      <c r="F370" s="19"/>
      <c r="G370" s="19"/>
      <c r="H370" s="19"/>
      <c r="I370" s="12"/>
      <c r="J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2:21" ht="15.75" customHeight="1" x14ac:dyDescent="0.25">
      <c r="B371" s="19"/>
      <c r="C371" s="12"/>
      <c r="D371" s="19"/>
      <c r="E371" s="12"/>
      <c r="F371" s="19"/>
      <c r="G371" s="19"/>
      <c r="H371" s="19"/>
      <c r="I371" s="12"/>
      <c r="J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2:21" ht="15.75" customHeight="1" x14ac:dyDescent="0.25">
      <c r="B372" s="19"/>
      <c r="C372" s="12"/>
      <c r="D372" s="19"/>
      <c r="E372" s="12"/>
      <c r="F372" s="19"/>
      <c r="G372" s="19"/>
      <c r="H372" s="19"/>
      <c r="I372" s="12"/>
      <c r="J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2:21" ht="15.75" customHeight="1" x14ac:dyDescent="0.25">
      <c r="B373" s="19"/>
      <c r="C373" s="12"/>
      <c r="D373" s="19"/>
      <c r="E373" s="12"/>
      <c r="F373" s="19"/>
      <c r="G373" s="19"/>
      <c r="H373" s="19"/>
      <c r="I373" s="12"/>
      <c r="J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2:21" ht="15.75" customHeight="1" x14ac:dyDescent="0.25">
      <c r="B374" s="19"/>
      <c r="C374" s="12"/>
      <c r="D374" s="19"/>
      <c r="E374" s="12"/>
      <c r="F374" s="19"/>
      <c r="G374" s="19"/>
      <c r="H374" s="19"/>
      <c r="I374" s="12"/>
      <c r="J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2:21" ht="15.75" customHeight="1" x14ac:dyDescent="0.25">
      <c r="B375" s="19"/>
      <c r="C375" s="12"/>
      <c r="D375" s="19"/>
      <c r="E375" s="12"/>
      <c r="F375" s="19"/>
      <c r="G375" s="19"/>
      <c r="H375" s="19"/>
      <c r="I375" s="12"/>
      <c r="J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2:21" ht="15.75" customHeight="1" x14ac:dyDescent="0.25">
      <c r="B376" s="19"/>
      <c r="C376" s="12"/>
      <c r="D376" s="19"/>
      <c r="E376" s="12"/>
      <c r="F376" s="19"/>
      <c r="G376" s="19"/>
      <c r="H376" s="19"/>
      <c r="I376" s="12"/>
      <c r="J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2:21" ht="15.75" customHeight="1" x14ac:dyDescent="0.25">
      <c r="B377" s="19"/>
      <c r="C377" s="12"/>
      <c r="D377" s="19"/>
      <c r="E377" s="12"/>
      <c r="F377" s="19"/>
      <c r="G377" s="19"/>
      <c r="H377" s="19"/>
      <c r="I377" s="12"/>
      <c r="J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2:21" ht="15.75" customHeight="1" x14ac:dyDescent="0.25">
      <c r="B378" s="19"/>
      <c r="C378" s="12"/>
      <c r="D378" s="19"/>
      <c r="E378" s="12"/>
      <c r="F378" s="19"/>
      <c r="G378" s="19"/>
      <c r="H378" s="19"/>
      <c r="I378" s="12"/>
      <c r="J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2:21" ht="15.75" customHeight="1" x14ac:dyDescent="0.25">
      <c r="B379" s="19"/>
      <c r="C379" s="12"/>
      <c r="D379" s="19"/>
      <c r="E379" s="12"/>
      <c r="F379" s="19"/>
      <c r="G379" s="19"/>
      <c r="H379" s="19"/>
      <c r="I379" s="12"/>
      <c r="J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2:21" ht="15.75" customHeight="1" x14ac:dyDescent="0.25">
      <c r="B380" s="19"/>
      <c r="C380" s="12"/>
      <c r="D380" s="19"/>
      <c r="E380" s="12"/>
      <c r="F380" s="19"/>
      <c r="G380" s="19"/>
      <c r="H380" s="19"/>
      <c r="I380" s="12"/>
      <c r="J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2:21" ht="15.75" customHeight="1" x14ac:dyDescent="0.25">
      <c r="B381" s="19"/>
      <c r="C381" s="12"/>
      <c r="D381" s="19"/>
      <c r="E381" s="12"/>
      <c r="F381" s="19"/>
      <c r="G381" s="19"/>
      <c r="H381" s="19"/>
      <c r="I381" s="12"/>
      <c r="J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2:21" ht="15.75" customHeight="1" x14ac:dyDescent="0.25">
      <c r="B382" s="19"/>
      <c r="C382" s="12"/>
      <c r="D382" s="19"/>
      <c r="E382" s="12"/>
      <c r="F382" s="19"/>
      <c r="G382" s="19"/>
      <c r="H382" s="19"/>
      <c r="I382" s="12"/>
      <c r="J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2:21" ht="15.75" customHeight="1" x14ac:dyDescent="0.25">
      <c r="B383" s="19"/>
      <c r="C383" s="12"/>
      <c r="D383" s="19"/>
      <c r="E383" s="12"/>
      <c r="F383" s="19"/>
      <c r="G383" s="19"/>
      <c r="H383" s="19"/>
      <c r="I383" s="12"/>
      <c r="J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2:21" ht="15.75" customHeight="1" x14ac:dyDescent="0.25">
      <c r="B384" s="19"/>
      <c r="C384" s="12"/>
      <c r="D384" s="19"/>
      <c r="E384" s="12"/>
      <c r="F384" s="19"/>
      <c r="G384" s="19"/>
      <c r="H384" s="19"/>
      <c r="I384" s="12"/>
      <c r="J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2:21" ht="15.75" customHeight="1" x14ac:dyDescent="0.25">
      <c r="B385" s="19"/>
      <c r="C385" s="12"/>
      <c r="D385" s="19"/>
      <c r="E385" s="12"/>
      <c r="F385" s="19"/>
      <c r="G385" s="19"/>
      <c r="H385" s="19"/>
      <c r="I385" s="12"/>
      <c r="J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2:21" ht="15.75" customHeight="1" x14ac:dyDescent="0.25">
      <c r="B386" s="19"/>
      <c r="C386" s="12"/>
      <c r="D386" s="19"/>
      <c r="E386" s="12"/>
      <c r="F386" s="19"/>
      <c r="G386" s="19"/>
      <c r="H386" s="19"/>
      <c r="I386" s="12"/>
      <c r="J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2:21" ht="15.75" customHeight="1" x14ac:dyDescent="0.25">
      <c r="B387" s="19"/>
      <c r="C387" s="12"/>
      <c r="D387" s="19"/>
      <c r="E387" s="12"/>
      <c r="F387" s="19"/>
      <c r="G387" s="19"/>
      <c r="H387" s="19"/>
      <c r="I387" s="12"/>
      <c r="J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2:21" ht="15.75" customHeight="1" x14ac:dyDescent="0.25">
      <c r="B388" s="19"/>
      <c r="C388" s="12"/>
      <c r="D388" s="19"/>
      <c r="E388" s="12"/>
      <c r="F388" s="19"/>
      <c r="G388" s="19"/>
      <c r="H388" s="19"/>
      <c r="I388" s="12"/>
      <c r="J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2:21" ht="15.75" customHeight="1" x14ac:dyDescent="0.25">
      <c r="B389" s="19"/>
      <c r="C389" s="12"/>
      <c r="D389" s="19"/>
      <c r="E389" s="12"/>
      <c r="F389" s="19"/>
      <c r="G389" s="19"/>
      <c r="H389" s="19"/>
      <c r="I389" s="12"/>
      <c r="J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2:21" ht="15.75" customHeight="1" x14ac:dyDescent="0.25">
      <c r="B390" s="19"/>
      <c r="C390" s="12"/>
      <c r="D390" s="19"/>
      <c r="E390" s="12"/>
      <c r="F390" s="19"/>
      <c r="G390" s="19"/>
      <c r="H390" s="19"/>
      <c r="I390" s="12"/>
      <c r="J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2:21" ht="15.75" customHeight="1" x14ac:dyDescent="0.25">
      <c r="B391" s="19"/>
      <c r="C391" s="12"/>
      <c r="D391" s="19"/>
      <c r="E391" s="12"/>
      <c r="F391" s="19"/>
      <c r="G391" s="19"/>
      <c r="H391" s="19"/>
      <c r="I391" s="12"/>
      <c r="J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2:21" ht="15.75" customHeight="1" x14ac:dyDescent="0.25">
      <c r="B392" s="19"/>
      <c r="C392" s="12"/>
      <c r="D392" s="19"/>
      <c r="E392" s="12"/>
      <c r="F392" s="19"/>
      <c r="G392" s="19"/>
      <c r="H392" s="19"/>
      <c r="I392" s="12"/>
      <c r="J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2:21" ht="15.75" customHeight="1" x14ac:dyDescent="0.25">
      <c r="B393" s="19"/>
      <c r="C393" s="12"/>
      <c r="D393" s="19"/>
      <c r="E393" s="12"/>
      <c r="F393" s="19"/>
      <c r="G393" s="19"/>
      <c r="H393" s="19"/>
      <c r="I393" s="12"/>
      <c r="J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2:21" ht="15.75" customHeight="1" x14ac:dyDescent="0.25">
      <c r="B394" s="19"/>
      <c r="C394" s="12"/>
      <c r="D394" s="19"/>
      <c r="E394" s="12"/>
      <c r="F394" s="19"/>
      <c r="G394" s="19"/>
      <c r="H394" s="19"/>
      <c r="I394" s="12"/>
      <c r="J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2:21" ht="15.75" customHeight="1" x14ac:dyDescent="0.25">
      <c r="B395" s="19"/>
      <c r="C395" s="12"/>
      <c r="D395" s="19"/>
      <c r="E395" s="12"/>
      <c r="F395" s="19"/>
      <c r="G395" s="19"/>
      <c r="H395" s="19"/>
      <c r="I395" s="12"/>
      <c r="J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2:21" ht="15.75" customHeight="1" x14ac:dyDescent="0.25">
      <c r="B396" s="19"/>
      <c r="C396" s="12"/>
      <c r="D396" s="19"/>
      <c r="E396" s="12"/>
      <c r="F396" s="19"/>
      <c r="G396" s="19"/>
      <c r="H396" s="19"/>
      <c r="I396" s="12"/>
      <c r="J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2:21" ht="15.75" customHeight="1" x14ac:dyDescent="0.25">
      <c r="B397" s="19"/>
      <c r="C397" s="12"/>
      <c r="D397" s="19"/>
      <c r="E397" s="12"/>
      <c r="F397" s="19"/>
      <c r="G397" s="19"/>
      <c r="H397" s="19"/>
      <c r="I397" s="12"/>
      <c r="J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2:21" ht="15.75" customHeight="1" x14ac:dyDescent="0.25">
      <c r="B398" s="19"/>
      <c r="C398" s="12"/>
      <c r="D398" s="19"/>
      <c r="E398" s="12"/>
      <c r="F398" s="19"/>
      <c r="G398" s="19"/>
      <c r="H398" s="19"/>
      <c r="I398" s="12"/>
      <c r="J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2:21" ht="15.75" customHeight="1" x14ac:dyDescent="0.25">
      <c r="B399" s="19"/>
      <c r="C399" s="12"/>
      <c r="D399" s="19"/>
      <c r="E399" s="12"/>
      <c r="F399" s="19"/>
      <c r="G399" s="19"/>
      <c r="H399" s="19"/>
      <c r="I399" s="12"/>
      <c r="J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2:21" ht="15.75" customHeight="1" x14ac:dyDescent="0.25">
      <c r="B400" s="19"/>
      <c r="C400" s="12"/>
      <c r="D400" s="19"/>
      <c r="E400" s="12"/>
      <c r="F400" s="19"/>
      <c r="G400" s="19"/>
      <c r="H400" s="19"/>
      <c r="I400" s="12"/>
      <c r="J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2:21" ht="15.75" customHeight="1" x14ac:dyDescent="0.25">
      <c r="B401" s="19"/>
      <c r="C401" s="12"/>
      <c r="D401" s="19"/>
      <c r="E401" s="12"/>
      <c r="F401" s="19"/>
      <c r="G401" s="19"/>
      <c r="H401" s="19"/>
      <c r="I401" s="12"/>
      <c r="J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2:21" ht="15.75" customHeight="1" x14ac:dyDescent="0.25">
      <c r="B402" s="19"/>
      <c r="C402" s="12"/>
      <c r="D402" s="19"/>
      <c r="E402" s="12"/>
      <c r="F402" s="19"/>
      <c r="G402" s="19"/>
      <c r="H402" s="19"/>
      <c r="I402" s="12"/>
      <c r="J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2:21" ht="15.75" customHeight="1" x14ac:dyDescent="0.25">
      <c r="B403" s="19"/>
      <c r="C403" s="12"/>
      <c r="D403" s="19"/>
      <c r="E403" s="12"/>
      <c r="F403" s="19"/>
      <c r="G403" s="19"/>
      <c r="H403" s="19"/>
      <c r="I403" s="12"/>
      <c r="J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2:21" ht="15.75" customHeight="1" x14ac:dyDescent="0.25">
      <c r="B404" s="19"/>
      <c r="C404" s="12"/>
      <c r="D404" s="19"/>
      <c r="E404" s="12"/>
      <c r="F404" s="19"/>
      <c r="G404" s="19"/>
      <c r="H404" s="19"/>
      <c r="I404" s="12"/>
      <c r="J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2:21" ht="15.75" customHeight="1" x14ac:dyDescent="0.25">
      <c r="B405" s="19"/>
      <c r="C405" s="12"/>
      <c r="D405" s="19"/>
      <c r="E405" s="12"/>
      <c r="F405" s="19"/>
      <c r="G405" s="19"/>
      <c r="H405" s="19"/>
      <c r="I405" s="12"/>
      <c r="J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2:21" ht="15.75" customHeight="1" x14ac:dyDescent="0.25">
      <c r="B406" s="19"/>
      <c r="C406" s="12"/>
      <c r="D406" s="19"/>
      <c r="E406" s="12"/>
      <c r="F406" s="19"/>
      <c r="G406" s="19"/>
      <c r="H406" s="19"/>
      <c r="I406" s="12"/>
      <c r="J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2:21" ht="15.75" customHeight="1" x14ac:dyDescent="0.25">
      <c r="B407" s="19"/>
      <c r="C407" s="12"/>
      <c r="D407" s="19"/>
      <c r="E407" s="12"/>
      <c r="F407" s="19"/>
      <c r="G407" s="19"/>
      <c r="H407" s="19"/>
      <c r="I407" s="12"/>
      <c r="J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2:21" ht="15.75" customHeight="1" x14ac:dyDescent="0.25">
      <c r="B408" s="19"/>
      <c r="C408" s="12"/>
      <c r="D408" s="19"/>
      <c r="E408" s="12"/>
      <c r="F408" s="19"/>
      <c r="G408" s="19"/>
      <c r="H408" s="19"/>
      <c r="I408" s="12"/>
      <c r="J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2:21" ht="15.75" customHeight="1" x14ac:dyDescent="0.25">
      <c r="B409" s="19"/>
      <c r="C409" s="12"/>
      <c r="D409" s="19"/>
      <c r="E409" s="12"/>
      <c r="F409" s="19"/>
      <c r="G409" s="19"/>
      <c r="H409" s="19"/>
      <c r="I409" s="12"/>
      <c r="J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2:21" ht="15.75" customHeight="1" x14ac:dyDescent="0.25">
      <c r="B410" s="19"/>
      <c r="C410" s="12"/>
      <c r="D410" s="19"/>
      <c r="E410" s="12"/>
      <c r="F410" s="19"/>
      <c r="G410" s="19"/>
      <c r="H410" s="19"/>
      <c r="I410" s="12"/>
      <c r="J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2:21" ht="15.75" customHeight="1" x14ac:dyDescent="0.25">
      <c r="B411" s="19"/>
      <c r="C411" s="12"/>
      <c r="D411" s="19"/>
      <c r="E411" s="12"/>
      <c r="F411" s="19"/>
      <c r="G411" s="19"/>
      <c r="H411" s="19"/>
      <c r="I411" s="12"/>
      <c r="J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2:21" ht="15.75" customHeight="1" x14ac:dyDescent="0.25">
      <c r="B412" s="19"/>
      <c r="C412" s="12"/>
      <c r="D412" s="19"/>
      <c r="E412" s="12"/>
      <c r="F412" s="19"/>
      <c r="G412" s="19"/>
      <c r="H412" s="19"/>
      <c r="I412" s="12"/>
      <c r="J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2:21" ht="15.75" customHeight="1" x14ac:dyDescent="0.25">
      <c r="B413" s="19"/>
      <c r="C413" s="12"/>
      <c r="D413" s="19"/>
      <c r="E413" s="12"/>
      <c r="F413" s="19"/>
      <c r="G413" s="19"/>
      <c r="H413" s="19"/>
      <c r="I413" s="12"/>
      <c r="J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2:21" ht="15.75" customHeight="1" x14ac:dyDescent="0.25">
      <c r="B414" s="19"/>
      <c r="C414" s="12"/>
      <c r="D414" s="19"/>
      <c r="E414" s="12"/>
      <c r="F414" s="19"/>
      <c r="G414" s="19"/>
      <c r="H414" s="19"/>
      <c r="I414" s="12"/>
      <c r="J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2:21" ht="15.75" customHeight="1" x14ac:dyDescent="0.25">
      <c r="B415" s="19"/>
      <c r="C415" s="12"/>
      <c r="D415" s="19"/>
      <c r="E415" s="12"/>
      <c r="F415" s="19"/>
      <c r="G415" s="19"/>
      <c r="H415" s="19"/>
      <c r="I415" s="12"/>
      <c r="J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2:21" ht="15.75" customHeight="1" x14ac:dyDescent="0.25">
      <c r="B416" s="19"/>
      <c r="C416" s="12"/>
      <c r="D416" s="19"/>
      <c r="E416" s="12"/>
      <c r="F416" s="19"/>
      <c r="G416" s="19"/>
      <c r="H416" s="19"/>
      <c r="I416" s="12"/>
      <c r="J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2:21" ht="15.75" customHeight="1" x14ac:dyDescent="0.25">
      <c r="B417" s="19"/>
      <c r="C417" s="12"/>
      <c r="D417" s="19"/>
      <c r="E417" s="12"/>
      <c r="F417" s="19"/>
      <c r="G417" s="19"/>
      <c r="H417" s="19"/>
      <c r="I417" s="12"/>
      <c r="J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2:21" ht="15.75" customHeight="1" x14ac:dyDescent="0.25">
      <c r="B418" s="19"/>
      <c r="C418" s="12"/>
      <c r="D418" s="19"/>
      <c r="E418" s="12"/>
      <c r="F418" s="19"/>
      <c r="G418" s="19"/>
      <c r="H418" s="19"/>
      <c r="I418" s="12"/>
      <c r="J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2:21" ht="15.75" customHeight="1" x14ac:dyDescent="0.25">
      <c r="B419" s="19"/>
      <c r="C419" s="12"/>
      <c r="D419" s="19"/>
      <c r="E419" s="12"/>
      <c r="F419" s="19"/>
      <c r="G419" s="19"/>
      <c r="H419" s="19"/>
      <c r="I419" s="12"/>
      <c r="J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2:21" ht="15.75" customHeight="1" x14ac:dyDescent="0.25">
      <c r="B420" s="19"/>
      <c r="C420" s="12"/>
      <c r="D420" s="19"/>
      <c r="E420" s="12"/>
      <c r="F420" s="19"/>
      <c r="G420" s="19"/>
      <c r="H420" s="19"/>
      <c r="I420" s="12"/>
      <c r="J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2:21" ht="15.75" customHeight="1" x14ac:dyDescent="0.25">
      <c r="B421" s="19"/>
      <c r="C421" s="12"/>
      <c r="D421" s="19"/>
      <c r="E421" s="12"/>
      <c r="F421" s="19"/>
      <c r="G421" s="19"/>
      <c r="H421" s="19"/>
      <c r="I421" s="12"/>
      <c r="J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2:21" ht="15.75" customHeight="1" x14ac:dyDescent="0.25">
      <c r="B422" s="19"/>
      <c r="C422" s="12"/>
      <c r="D422" s="19"/>
      <c r="E422" s="12"/>
      <c r="F422" s="19"/>
      <c r="G422" s="19"/>
      <c r="H422" s="19"/>
      <c r="I422" s="12"/>
      <c r="J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2:21" ht="15.75" customHeight="1" x14ac:dyDescent="0.25">
      <c r="B423" s="19"/>
      <c r="C423" s="12"/>
      <c r="D423" s="19"/>
      <c r="E423" s="12"/>
      <c r="F423" s="19"/>
      <c r="G423" s="19"/>
      <c r="H423" s="19"/>
      <c r="I423" s="12"/>
      <c r="J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2:21" ht="15.75" customHeight="1" x14ac:dyDescent="0.25">
      <c r="B424" s="19"/>
      <c r="C424" s="12"/>
      <c r="D424" s="19"/>
      <c r="E424" s="12"/>
      <c r="F424" s="19"/>
      <c r="G424" s="19"/>
      <c r="H424" s="19"/>
      <c r="I424" s="12"/>
      <c r="J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2:21" ht="15.75" customHeight="1" x14ac:dyDescent="0.25">
      <c r="B425" s="19"/>
      <c r="C425" s="12"/>
      <c r="D425" s="19"/>
      <c r="E425" s="12"/>
      <c r="F425" s="19"/>
      <c r="G425" s="19"/>
      <c r="H425" s="19"/>
      <c r="I425" s="12"/>
      <c r="J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2:21" ht="15.75" customHeight="1" x14ac:dyDescent="0.25">
      <c r="B426" s="19"/>
      <c r="C426" s="12"/>
      <c r="D426" s="19"/>
      <c r="E426" s="12"/>
      <c r="F426" s="19"/>
      <c r="G426" s="19"/>
      <c r="H426" s="19"/>
      <c r="I426" s="12"/>
      <c r="J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2:21" ht="15.75" customHeight="1" x14ac:dyDescent="0.25">
      <c r="B427" s="19"/>
      <c r="C427" s="12"/>
      <c r="D427" s="19"/>
      <c r="E427" s="12"/>
      <c r="F427" s="19"/>
      <c r="G427" s="19"/>
      <c r="H427" s="19"/>
      <c r="I427" s="12"/>
      <c r="J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2:21" ht="15.75" customHeight="1" x14ac:dyDescent="0.25">
      <c r="B428" s="19"/>
      <c r="C428" s="12"/>
      <c r="D428" s="19"/>
      <c r="E428" s="12"/>
      <c r="F428" s="19"/>
      <c r="G428" s="19"/>
      <c r="H428" s="19"/>
      <c r="I428" s="12"/>
      <c r="J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2:21" ht="15.75" customHeight="1" x14ac:dyDescent="0.25">
      <c r="B429" s="19"/>
      <c r="C429" s="12"/>
      <c r="D429" s="19"/>
      <c r="E429" s="12"/>
      <c r="F429" s="19"/>
      <c r="G429" s="19"/>
      <c r="H429" s="19"/>
      <c r="I429" s="12"/>
      <c r="J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2:21" ht="15.75" customHeight="1" x14ac:dyDescent="0.25">
      <c r="B430" s="19"/>
      <c r="C430" s="12"/>
      <c r="D430" s="19"/>
      <c r="E430" s="12"/>
      <c r="F430" s="19"/>
      <c r="G430" s="19"/>
      <c r="H430" s="19"/>
      <c r="I430" s="12"/>
      <c r="J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2:21" ht="15.75" customHeight="1" x14ac:dyDescent="0.25">
      <c r="B431" s="19"/>
      <c r="C431" s="12"/>
      <c r="D431" s="19"/>
      <c r="E431" s="12"/>
      <c r="F431" s="19"/>
      <c r="G431" s="19"/>
      <c r="H431" s="19"/>
      <c r="I431" s="12"/>
      <c r="J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2:21" ht="15.75" customHeight="1" x14ac:dyDescent="0.25">
      <c r="B432" s="19"/>
      <c r="C432" s="12"/>
      <c r="D432" s="19"/>
      <c r="E432" s="12"/>
      <c r="F432" s="19"/>
      <c r="G432" s="19"/>
      <c r="H432" s="19"/>
      <c r="I432" s="12"/>
      <c r="J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2:21" ht="15.75" customHeight="1" x14ac:dyDescent="0.25">
      <c r="B433" s="19"/>
      <c r="C433" s="12"/>
      <c r="D433" s="19"/>
      <c r="E433" s="12"/>
      <c r="F433" s="19"/>
      <c r="G433" s="19"/>
      <c r="H433" s="19"/>
      <c r="I433" s="12"/>
      <c r="J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2:21" ht="15.75" customHeight="1" x14ac:dyDescent="0.25">
      <c r="B434" s="19"/>
      <c r="C434" s="12"/>
      <c r="D434" s="19"/>
      <c r="E434" s="12"/>
      <c r="F434" s="19"/>
      <c r="G434" s="19"/>
      <c r="H434" s="19"/>
      <c r="I434" s="12"/>
      <c r="J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2:21" ht="15.75" customHeight="1" x14ac:dyDescent="0.25">
      <c r="B435" s="19"/>
      <c r="C435" s="12"/>
      <c r="D435" s="19"/>
      <c r="E435" s="12"/>
      <c r="F435" s="19"/>
      <c r="G435" s="19"/>
      <c r="H435" s="19"/>
      <c r="I435" s="12"/>
      <c r="J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2:21" ht="15.75" customHeight="1" x14ac:dyDescent="0.25">
      <c r="B436" s="19"/>
      <c r="C436" s="12"/>
      <c r="D436" s="19"/>
      <c r="E436" s="12"/>
      <c r="F436" s="19"/>
      <c r="G436" s="19"/>
      <c r="H436" s="19"/>
      <c r="I436" s="12"/>
      <c r="J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2:21" ht="15.75" customHeight="1" x14ac:dyDescent="0.25">
      <c r="B437" s="19"/>
      <c r="C437" s="12"/>
      <c r="D437" s="19"/>
      <c r="E437" s="12"/>
      <c r="F437" s="19"/>
      <c r="G437" s="19"/>
      <c r="H437" s="19"/>
      <c r="I437" s="12"/>
      <c r="J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2:21" ht="15.75" customHeight="1" x14ac:dyDescent="0.25">
      <c r="B438" s="19"/>
      <c r="C438" s="12"/>
      <c r="D438" s="19"/>
      <c r="E438" s="12"/>
      <c r="F438" s="19"/>
      <c r="G438" s="19"/>
      <c r="H438" s="19"/>
      <c r="I438" s="12"/>
      <c r="J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2:21" ht="15.75" customHeight="1" x14ac:dyDescent="0.25">
      <c r="B439" s="19"/>
      <c r="C439" s="12"/>
      <c r="D439" s="19"/>
      <c r="E439" s="12"/>
      <c r="F439" s="19"/>
      <c r="G439" s="19"/>
      <c r="H439" s="19"/>
      <c r="I439" s="12"/>
      <c r="J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2:21" ht="15.75" customHeight="1" x14ac:dyDescent="0.25">
      <c r="B440" s="19"/>
      <c r="C440" s="12"/>
      <c r="D440" s="19"/>
      <c r="E440" s="12"/>
      <c r="F440" s="19"/>
      <c r="G440" s="19"/>
      <c r="H440" s="19"/>
      <c r="I440" s="12"/>
      <c r="J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2:21" ht="15.75" customHeight="1" x14ac:dyDescent="0.25">
      <c r="B441" s="19"/>
      <c r="C441" s="12"/>
      <c r="D441" s="19"/>
      <c r="E441" s="12"/>
      <c r="F441" s="19"/>
      <c r="G441" s="19"/>
      <c r="H441" s="19"/>
      <c r="I441" s="12"/>
      <c r="J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2:21" ht="15.75" customHeight="1" x14ac:dyDescent="0.25">
      <c r="B442" s="19"/>
      <c r="C442" s="12"/>
      <c r="D442" s="19"/>
      <c r="E442" s="12"/>
      <c r="F442" s="19"/>
      <c r="G442" s="19"/>
      <c r="H442" s="19"/>
      <c r="I442" s="12"/>
      <c r="J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2:21" ht="15.75" customHeight="1" x14ac:dyDescent="0.25">
      <c r="B443" s="19"/>
      <c r="C443" s="12"/>
      <c r="D443" s="19"/>
      <c r="E443" s="12"/>
      <c r="F443" s="19"/>
      <c r="G443" s="19"/>
      <c r="H443" s="19"/>
      <c r="I443" s="12"/>
      <c r="J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2:21" ht="15.75" customHeight="1" x14ac:dyDescent="0.25">
      <c r="B444" s="19"/>
      <c r="C444" s="12"/>
      <c r="D444" s="19"/>
      <c r="E444" s="12"/>
      <c r="F444" s="19"/>
      <c r="G444" s="19"/>
      <c r="H444" s="19"/>
      <c r="I444" s="12"/>
      <c r="J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2:21" ht="15.75" customHeight="1" x14ac:dyDescent="0.25">
      <c r="B445" s="19"/>
      <c r="C445" s="12"/>
      <c r="D445" s="19"/>
      <c r="E445" s="12"/>
      <c r="F445" s="19"/>
      <c r="G445" s="19"/>
      <c r="H445" s="19"/>
      <c r="I445" s="12"/>
      <c r="J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2:21" ht="15.75" customHeight="1" x14ac:dyDescent="0.25">
      <c r="B446" s="19"/>
      <c r="C446" s="12"/>
      <c r="D446" s="19"/>
      <c r="E446" s="12"/>
      <c r="F446" s="19"/>
      <c r="G446" s="19"/>
      <c r="H446" s="19"/>
      <c r="I446" s="12"/>
      <c r="J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2:21" ht="15.75" customHeight="1" x14ac:dyDescent="0.25">
      <c r="B447" s="19"/>
      <c r="C447" s="12"/>
      <c r="D447" s="19"/>
      <c r="E447" s="12"/>
      <c r="F447" s="19"/>
      <c r="G447" s="19"/>
      <c r="H447" s="19"/>
      <c r="I447" s="12"/>
      <c r="J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2:21" ht="15.75" customHeight="1" x14ac:dyDescent="0.25">
      <c r="B448" s="19"/>
      <c r="C448" s="12"/>
      <c r="D448" s="19"/>
      <c r="E448" s="12"/>
      <c r="F448" s="19"/>
      <c r="G448" s="19"/>
      <c r="H448" s="19"/>
      <c r="I448" s="12"/>
      <c r="J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2:21" ht="15.75" customHeight="1" x14ac:dyDescent="0.25">
      <c r="B449" s="19"/>
      <c r="C449" s="12"/>
      <c r="D449" s="19"/>
      <c r="E449" s="12"/>
      <c r="F449" s="19"/>
      <c r="G449" s="19"/>
      <c r="H449" s="19"/>
      <c r="I449" s="12"/>
      <c r="J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2:21" ht="15.75" customHeight="1" x14ac:dyDescent="0.25">
      <c r="B450" s="19"/>
      <c r="C450" s="12"/>
      <c r="D450" s="19"/>
      <c r="E450" s="12"/>
      <c r="F450" s="19"/>
      <c r="G450" s="19"/>
      <c r="H450" s="19"/>
      <c r="I450" s="12"/>
      <c r="J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2:21" ht="15.75" customHeight="1" x14ac:dyDescent="0.25">
      <c r="B451" s="19"/>
      <c r="C451" s="12"/>
      <c r="D451" s="19"/>
      <c r="E451" s="12"/>
      <c r="F451" s="19"/>
      <c r="G451" s="19"/>
      <c r="H451" s="19"/>
      <c r="I451" s="12"/>
      <c r="J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2:21" ht="15.75" customHeight="1" x14ac:dyDescent="0.25">
      <c r="B452" s="19"/>
      <c r="C452" s="12"/>
      <c r="D452" s="19"/>
      <c r="E452" s="12"/>
      <c r="F452" s="19"/>
      <c r="G452" s="19"/>
      <c r="H452" s="19"/>
      <c r="I452" s="12"/>
      <c r="J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2:21" ht="15.75" customHeight="1" x14ac:dyDescent="0.25">
      <c r="B453" s="19"/>
      <c r="C453" s="12"/>
      <c r="D453" s="19"/>
      <c r="E453" s="12"/>
      <c r="F453" s="19"/>
      <c r="G453" s="19"/>
      <c r="H453" s="19"/>
      <c r="I453" s="12"/>
      <c r="J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2:21" ht="15.75" customHeight="1" x14ac:dyDescent="0.25">
      <c r="B454" s="19"/>
      <c r="C454" s="12"/>
      <c r="D454" s="19"/>
      <c r="E454" s="12"/>
      <c r="F454" s="19"/>
      <c r="G454" s="19"/>
      <c r="H454" s="19"/>
      <c r="I454" s="12"/>
      <c r="J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2:21" ht="15.75" customHeight="1" x14ac:dyDescent="0.25">
      <c r="B455" s="19"/>
      <c r="C455" s="12"/>
      <c r="D455" s="19"/>
      <c r="E455" s="12"/>
      <c r="F455" s="19"/>
      <c r="G455" s="19"/>
      <c r="H455" s="19"/>
      <c r="I455" s="12"/>
      <c r="J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2:21" ht="15.75" customHeight="1" x14ac:dyDescent="0.25">
      <c r="B456" s="19"/>
      <c r="C456" s="12"/>
      <c r="D456" s="19"/>
      <c r="E456" s="12"/>
      <c r="F456" s="19"/>
      <c r="G456" s="19"/>
      <c r="H456" s="19"/>
      <c r="I456" s="12"/>
      <c r="J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2:21" ht="15.75" customHeight="1" x14ac:dyDescent="0.25">
      <c r="B457" s="19"/>
      <c r="C457" s="12"/>
      <c r="D457" s="19"/>
      <c r="E457" s="12"/>
      <c r="F457" s="19"/>
      <c r="G457" s="19"/>
      <c r="H457" s="19"/>
      <c r="I457" s="12"/>
      <c r="J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2:21" ht="15.75" customHeight="1" x14ac:dyDescent="0.25">
      <c r="B458" s="19"/>
      <c r="C458" s="12"/>
      <c r="D458" s="19"/>
      <c r="E458" s="12"/>
      <c r="F458" s="19"/>
      <c r="G458" s="19"/>
      <c r="H458" s="19"/>
      <c r="I458" s="12"/>
      <c r="J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2:21" ht="15.75" customHeight="1" x14ac:dyDescent="0.25">
      <c r="B459" s="19"/>
      <c r="C459" s="12"/>
      <c r="D459" s="19"/>
      <c r="E459" s="12"/>
      <c r="F459" s="19"/>
      <c r="G459" s="19"/>
      <c r="H459" s="19"/>
      <c r="I459" s="12"/>
      <c r="J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2:21" ht="15.75" customHeight="1" x14ac:dyDescent="0.25">
      <c r="B460" s="19"/>
      <c r="C460" s="12"/>
      <c r="D460" s="19"/>
      <c r="E460" s="12"/>
      <c r="F460" s="19"/>
      <c r="G460" s="19"/>
      <c r="H460" s="19"/>
      <c r="I460" s="12"/>
      <c r="J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2:21" ht="15.75" customHeight="1" x14ac:dyDescent="0.25">
      <c r="B461" s="19"/>
      <c r="C461" s="12"/>
      <c r="D461" s="19"/>
      <c r="E461" s="12"/>
      <c r="F461" s="19"/>
      <c r="G461" s="19"/>
      <c r="H461" s="19"/>
      <c r="I461" s="12"/>
      <c r="J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2:21" ht="15.75" customHeight="1" x14ac:dyDescent="0.25">
      <c r="B462" s="19"/>
      <c r="C462" s="12"/>
      <c r="D462" s="19"/>
      <c r="E462" s="12"/>
      <c r="F462" s="19"/>
      <c r="G462" s="19"/>
      <c r="H462" s="19"/>
      <c r="I462" s="12"/>
      <c r="J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2:21" ht="15.75" customHeight="1" x14ac:dyDescent="0.25">
      <c r="B463" s="19"/>
      <c r="C463" s="12"/>
      <c r="D463" s="19"/>
      <c r="E463" s="12"/>
      <c r="F463" s="19"/>
      <c r="G463" s="19"/>
      <c r="H463" s="19"/>
      <c r="I463" s="12"/>
      <c r="J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2:21" ht="15.75" customHeight="1" x14ac:dyDescent="0.25">
      <c r="B464" s="19"/>
      <c r="C464" s="12"/>
      <c r="D464" s="19"/>
      <c r="E464" s="12"/>
      <c r="F464" s="19"/>
      <c r="G464" s="19"/>
      <c r="H464" s="19"/>
      <c r="I464" s="12"/>
      <c r="J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2:21" ht="15.75" customHeight="1" x14ac:dyDescent="0.25">
      <c r="B465" s="19"/>
      <c r="C465" s="12"/>
      <c r="D465" s="19"/>
      <c r="E465" s="12"/>
      <c r="F465" s="19"/>
      <c r="G465" s="19"/>
      <c r="H465" s="19"/>
      <c r="I465" s="12"/>
      <c r="J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2:21" ht="15.75" customHeight="1" x14ac:dyDescent="0.25">
      <c r="B466" s="19"/>
      <c r="C466" s="12"/>
      <c r="D466" s="19"/>
      <c r="E466" s="12"/>
      <c r="F466" s="19"/>
      <c r="G466" s="19"/>
      <c r="H466" s="19"/>
      <c r="I466" s="12"/>
      <c r="J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2:21" ht="15.75" customHeight="1" x14ac:dyDescent="0.25">
      <c r="B467" s="19"/>
      <c r="C467" s="12"/>
      <c r="D467" s="19"/>
      <c r="E467" s="12"/>
      <c r="F467" s="19"/>
      <c r="G467" s="19"/>
      <c r="H467" s="19"/>
      <c r="I467" s="12"/>
      <c r="J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2:21" ht="15.75" customHeight="1" x14ac:dyDescent="0.25">
      <c r="B468" s="19"/>
      <c r="C468" s="12"/>
      <c r="D468" s="19"/>
      <c r="E468" s="12"/>
      <c r="F468" s="19"/>
      <c r="G468" s="19"/>
      <c r="H468" s="19"/>
      <c r="I468" s="12"/>
      <c r="J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2:21" ht="15.75" customHeight="1" x14ac:dyDescent="0.25">
      <c r="B469" s="19"/>
      <c r="C469" s="12"/>
      <c r="D469" s="19"/>
      <c r="E469" s="12"/>
      <c r="F469" s="19"/>
      <c r="G469" s="19"/>
      <c r="H469" s="19"/>
      <c r="I469" s="12"/>
      <c r="J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2:21" ht="15.75" customHeight="1" x14ac:dyDescent="0.25">
      <c r="B470" s="19"/>
      <c r="C470" s="12"/>
      <c r="D470" s="19"/>
      <c r="E470" s="12"/>
      <c r="F470" s="19"/>
      <c r="G470" s="19"/>
      <c r="H470" s="19"/>
      <c r="I470" s="12"/>
      <c r="J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2:21" ht="15.75" customHeight="1" x14ac:dyDescent="0.25">
      <c r="B471" s="19"/>
      <c r="C471" s="12"/>
      <c r="D471" s="19"/>
      <c r="E471" s="12"/>
      <c r="F471" s="19"/>
      <c r="G471" s="19"/>
      <c r="H471" s="19"/>
      <c r="I471" s="12"/>
      <c r="J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2:21" ht="15.75" customHeight="1" x14ac:dyDescent="0.25">
      <c r="B472" s="19"/>
      <c r="C472" s="12"/>
      <c r="D472" s="19"/>
      <c r="E472" s="12"/>
      <c r="F472" s="19"/>
      <c r="G472" s="19"/>
      <c r="H472" s="19"/>
      <c r="I472" s="12"/>
      <c r="J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2:21" ht="15.75" customHeight="1" x14ac:dyDescent="0.25">
      <c r="B473" s="19"/>
      <c r="C473" s="12"/>
      <c r="D473" s="19"/>
      <c r="E473" s="12"/>
      <c r="F473" s="19"/>
      <c r="G473" s="19"/>
      <c r="H473" s="19"/>
      <c r="I473" s="12"/>
      <c r="J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2:21" ht="15.75" customHeight="1" x14ac:dyDescent="0.25">
      <c r="B474" s="19"/>
      <c r="C474" s="12"/>
      <c r="D474" s="19"/>
      <c r="E474" s="12"/>
      <c r="F474" s="19"/>
      <c r="G474" s="19"/>
      <c r="H474" s="19"/>
      <c r="I474" s="12"/>
      <c r="J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2:21" ht="15.75" customHeight="1" x14ac:dyDescent="0.25">
      <c r="B475" s="19"/>
      <c r="C475" s="12"/>
      <c r="D475" s="19"/>
      <c r="E475" s="12"/>
      <c r="F475" s="19"/>
      <c r="G475" s="19"/>
      <c r="H475" s="19"/>
      <c r="I475" s="12"/>
      <c r="J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2:21" ht="15.75" customHeight="1" x14ac:dyDescent="0.25">
      <c r="B476" s="19"/>
      <c r="C476" s="12"/>
      <c r="D476" s="19"/>
      <c r="E476" s="12"/>
      <c r="F476" s="19"/>
      <c r="G476" s="19"/>
      <c r="H476" s="19"/>
      <c r="I476" s="12"/>
      <c r="J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2:21" ht="15.75" customHeight="1" x14ac:dyDescent="0.25">
      <c r="B477" s="19"/>
      <c r="C477" s="12"/>
      <c r="D477" s="19"/>
      <c r="E477" s="12"/>
      <c r="F477" s="19"/>
      <c r="G477" s="19"/>
      <c r="H477" s="19"/>
      <c r="I477" s="12"/>
      <c r="J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2:21" ht="15.75" customHeight="1" x14ac:dyDescent="0.25">
      <c r="B478" s="19"/>
      <c r="C478" s="12"/>
      <c r="D478" s="19"/>
      <c r="E478" s="12"/>
      <c r="F478" s="19"/>
      <c r="G478" s="19"/>
      <c r="H478" s="19"/>
      <c r="I478" s="12"/>
      <c r="J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2:21" ht="15.75" customHeight="1" x14ac:dyDescent="0.25">
      <c r="B479" s="19"/>
      <c r="C479" s="12"/>
      <c r="D479" s="19"/>
      <c r="E479" s="12"/>
      <c r="F479" s="19"/>
      <c r="G479" s="19"/>
      <c r="H479" s="19"/>
      <c r="I479" s="12"/>
      <c r="J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2:21" ht="15.75" customHeight="1" x14ac:dyDescent="0.25">
      <c r="B480" s="19"/>
      <c r="C480" s="12"/>
      <c r="D480" s="19"/>
      <c r="E480" s="12"/>
      <c r="F480" s="19"/>
      <c r="G480" s="19"/>
      <c r="H480" s="19"/>
      <c r="I480" s="12"/>
      <c r="J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2:21" ht="15.75" customHeight="1" x14ac:dyDescent="0.25">
      <c r="B481" s="19"/>
      <c r="C481" s="12"/>
      <c r="D481" s="19"/>
      <c r="E481" s="12"/>
      <c r="F481" s="19"/>
      <c r="G481" s="19"/>
      <c r="H481" s="19"/>
      <c r="I481" s="12"/>
      <c r="J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2:21" ht="15.75" customHeight="1" x14ac:dyDescent="0.25">
      <c r="B482" s="19"/>
      <c r="C482" s="12"/>
      <c r="D482" s="19"/>
      <c r="E482" s="12"/>
      <c r="F482" s="19"/>
      <c r="G482" s="19"/>
      <c r="H482" s="19"/>
      <c r="I482" s="12"/>
      <c r="J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2:21" ht="15.75" customHeight="1" x14ac:dyDescent="0.25">
      <c r="B483" s="19"/>
      <c r="C483" s="12"/>
      <c r="D483" s="19"/>
      <c r="E483" s="12"/>
      <c r="F483" s="19"/>
      <c r="G483" s="19"/>
      <c r="H483" s="19"/>
      <c r="I483" s="12"/>
      <c r="J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2:21" ht="15.75" customHeight="1" x14ac:dyDescent="0.25">
      <c r="B484" s="19"/>
      <c r="C484" s="12"/>
      <c r="D484" s="19"/>
      <c r="E484" s="12"/>
      <c r="F484" s="19"/>
      <c r="G484" s="19"/>
      <c r="H484" s="19"/>
      <c r="I484" s="12"/>
      <c r="J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2:21" ht="15.75" customHeight="1" x14ac:dyDescent="0.25">
      <c r="B485" s="19"/>
      <c r="C485" s="12"/>
      <c r="D485" s="19"/>
      <c r="E485" s="12"/>
      <c r="F485" s="19"/>
      <c r="G485" s="19"/>
      <c r="H485" s="19"/>
      <c r="I485" s="12"/>
      <c r="J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2:21" ht="15.75" customHeight="1" x14ac:dyDescent="0.25">
      <c r="B486" s="19"/>
      <c r="C486" s="12"/>
      <c r="D486" s="19"/>
      <c r="E486" s="12"/>
      <c r="F486" s="19"/>
      <c r="G486" s="19"/>
      <c r="H486" s="19"/>
      <c r="I486" s="12"/>
      <c r="J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2:21" ht="15.75" customHeight="1" x14ac:dyDescent="0.25">
      <c r="B487" s="19"/>
      <c r="C487" s="12"/>
      <c r="D487" s="19"/>
      <c r="E487" s="12"/>
      <c r="F487" s="19"/>
      <c r="G487" s="19"/>
      <c r="H487" s="19"/>
      <c r="I487" s="12"/>
      <c r="J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2:21" ht="15.75" customHeight="1" x14ac:dyDescent="0.25">
      <c r="B488" s="19"/>
      <c r="C488" s="12"/>
      <c r="D488" s="19"/>
      <c r="E488" s="12"/>
      <c r="F488" s="19"/>
      <c r="G488" s="19"/>
      <c r="H488" s="19"/>
      <c r="I488" s="12"/>
      <c r="J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2:21" ht="15.75" customHeight="1" x14ac:dyDescent="0.25">
      <c r="B489" s="19"/>
      <c r="C489" s="12"/>
      <c r="D489" s="19"/>
      <c r="E489" s="12"/>
      <c r="F489" s="19"/>
      <c r="G489" s="19"/>
      <c r="H489" s="19"/>
      <c r="I489" s="12"/>
      <c r="J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2:21" ht="15.75" customHeight="1" x14ac:dyDescent="0.25">
      <c r="B490" s="19"/>
      <c r="C490" s="12"/>
      <c r="D490" s="19"/>
      <c r="E490" s="12"/>
      <c r="F490" s="19"/>
      <c r="G490" s="19"/>
      <c r="H490" s="19"/>
      <c r="I490" s="12"/>
      <c r="J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2:21" ht="15.75" customHeight="1" x14ac:dyDescent="0.25">
      <c r="B491" s="19"/>
      <c r="C491" s="12"/>
      <c r="D491" s="19"/>
      <c r="E491" s="12"/>
      <c r="F491" s="19"/>
      <c r="G491" s="19"/>
      <c r="H491" s="19"/>
      <c r="I491" s="12"/>
      <c r="J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2:21" ht="15.75" customHeight="1" x14ac:dyDescent="0.25">
      <c r="B492" s="19"/>
      <c r="C492" s="12"/>
      <c r="D492" s="19"/>
      <c r="E492" s="12"/>
      <c r="F492" s="19"/>
      <c r="G492" s="19"/>
      <c r="H492" s="19"/>
      <c r="I492" s="12"/>
      <c r="J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2:21" ht="15.75" customHeight="1" x14ac:dyDescent="0.25">
      <c r="B493" s="19"/>
      <c r="C493" s="12"/>
      <c r="D493" s="19"/>
      <c r="E493" s="12"/>
      <c r="F493" s="19"/>
      <c r="G493" s="19"/>
      <c r="H493" s="19"/>
      <c r="I493" s="12"/>
      <c r="J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2:21" ht="15.75" customHeight="1" x14ac:dyDescent="0.25">
      <c r="B494" s="19"/>
      <c r="C494" s="12"/>
      <c r="D494" s="19"/>
      <c r="E494" s="12"/>
      <c r="F494" s="19"/>
      <c r="G494" s="19"/>
      <c r="H494" s="19"/>
      <c r="I494" s="12"/>
      <c r="J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2:21" ht="15.75" customHeight="1" x14ac:dyDescent="0.25">
      <c r="B495" s="19"/>
      <c r="C495" s="12"/>
      <c r="D495" s="19"/>
      <c r="E495" s="12"/>
      <c r="F495" s="19"/>
      <c r="G495" s="19"/>
      <c r="H495" s="19"/>
      <c r="I495" s="12"/>
      <c r="J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2:21" ht="15.75" customHeight="1" x14ac:dyDescent="0.25">
      <c r="B496" s="19"/>
      <c r="C496" s="12"/>
      <c r="D496" s="19"/>
      <c r="E496" s="12"/>
      <c r="F496" s="19"/>
      <c r="G496" s="19"/>
      <c r="H496" s="19"/>
      <c r="I496" s="12"/>
      <c r="J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2:21" ht="15.75" customHeight="1" x14ac:dyDescent="0.25">
      <c r="B497" s="19"/>
      <c r="C497" s="12"/>
      <c r="D497" s="19"/>
      <c r="E497" s="12"/>
      <c r="F497" s="19"/>
      <c r="G497" s="19"/>
      <c r="H497" s="19"/>
      <c r="I497" s="12"/>
      <c r="J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2:21" ht="15.75" customHeight="1" x14ac:dyDescent="0.25">
      <c r="B498" s="19"/>
      <c r="C498" s="12"/>
      <c r="D498" s="19"/>
      <c r="E498" s="12"/>
      <c r="F498" s="19"/>
      <c r="G498" s="19"/>
      <c r="H498" s="19"/>
      <c r="I498" s="12"/>
      <c r="J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2:21" ht="15.75" customHeight="1" x14ac:dyDescent="0.25">
      <c r="B499" s="19"/>
      <c r="C499" s="12"/>
      <c r="D499" s="19"/>
      <c r="E499" s="12"/>
      <c r="F499" s="19"/>
      <c r="G499" s="19"/>
      <c r="H499" s="19"/>
      <c r="I499" s="12"/>
      <c r="J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2:21" ht="15.75" customHeight="1" x14ac:dyDescent="0.25">
      <c r="B500" s="19"/>
      <c r="C500" s="12"/>
      <c r="D500" s="19"/>
      <c r="E500" s="12"/>
      <c r="F500" s="19"/>
      <c r="G500" s="19"/>
      <c r="H500" s="19"/>
      <c r="I500" s="12"/>
      <c r="J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2:21" ht="15.75" customHeight="1" x14ac:dyDescent="0.25">
      <c r="B501" s="19"/>
      <c r="C501" s="12"/>
      <c r="D501" s="19"/>
      <c r="E501" s="12"/>
      <c r="F501" s="19"/>
      <c r="G501" s="19"/>
      <c r="H501" s="19"/>
      <c r="I501" s="12"/>
      <c r="J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2:21" ht="15.75" customHeight="1" x14ac:dyDescent="0.25">
      <c r="B502" s="19"/>
      <c r="C502" s="12"/>
      <c r="D502" s="19"/>
      <c r="E502" s="12"/>
      <c r="F502" s="19"/>
      <c r="G502" s="19"/>
      <c r="H502" s="19"/>
      <c r="I502" s="12"/>
      <c r="J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2:21" ht="15.75" customHeight="1" x14ac:dyDescent="0.25">
      <c r="B503" s="19"/>
      <c r="C503" s="12"/>
      <c r="D503" s="19"/>
      <c r="E503" s="12"/>
      <c r="F503" s="19"/>
      <c r="G503" s="19"/>
      <c r="H503" s="19"/>
      <c r="I503" s="12"/>
      <c r="J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2:21" ht="15.75" customHeight="1" x14ac:dyDescent="0.25">
      <c r="B504" s="19"/>
      <c r="C504" s="12"/>
      <c r="D504" s="19"/>
      <c r="E504" s="12"/>
      <c r="F504" s="19"/>
      <c r="G504" s="19"/>
      <c r="H504" s="19"/>
      <c r="I504" s="12"/>
      <c r="J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2:21" ht="15.75" customHeight="1" x14ac:dyDescent="0.25">
      <c r="B505" s="19"/>
      <c r="C505" s="12"/>
      <c r="D505" s="19"/>
      <c r="E505" s="12"/>
      <c r="F505" s="19"/>
      <c r="G505" s="19"/>
      <c r="H505" s="19"/>
      <c r="I505" s="12"/>
      <c r="J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2:21" ht="15.75" customHeight="1" x14ac:dyDescent="0.25">
      <c r="B506" s="19"/>
      <c r="C506" s="12"/>
      <c r="D506" s="19"/>
      <c r="E506" s="12"/>
      <c r="F506" s="19"/>
      <c r="G506" s="19"/>
      <c r="H506" s="19"/>
      <c r="I506" s="12"/>
      <c r="J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2:21" ht="15.75" customHeight="1" x14ac:dyDescent="0.25">
      <c r="B507" s="19"/>
      <c r="C507" s="12"/>
      <c r="D507" s="19"/>
      <c r="E507" s="12"/>
      <c r="F507" s="19"/>
      <c r="G507" s="19"/>
      <c r="H507" s="19"/>
      <c r="I507" s="12"/>
      <c r="J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2:21" ht="15.75" customHeight="1" x14ac:dyDescent="0.25">
      <c r="B508" s="19"/>
      <c r="C508" s="12"/>
      <c r="D508" s="19"/>
      <c r="E508" s="12"/>
      <c r="F508" s="19"/>
      <c r="G508" s="19"/>
      <c r="H508" s="19"/>
      <c r="I508" s="12"/>
      <c r="J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2:21" ht="15.75" customHeight="1" x14ac:dyDescent="0.25">
      <c r="B509" s="19"/>
      <c r="C509" s="12"/>
      <c r="D509" s="19"/>
      <c r="E509" s="12"/>
      <c r="F509" s="19"/>
      <c r="G509" s="19"/>
      <c r="H509" s="19"/>
      <c r="I509" s="12"/>
      <c r="J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2:21" ht="15.75" customHeight="1" x14ac:dyDescent="0.25">
      <c r="B510" s="19"/>
      <c r="C510" s="12"/>
      <c r="D510" s="19"/>
      <c r="E510" s="12"/>
      <c r="F510" s="19"/>
      <c r="G510" s="19"/>
      <c r="H510" s="19"/>
      <c r="I510" s="12"/>
      <c r="J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2:21" ht="15.75" customHeight="1" x14ac:dyDescent="0.25">
      <c r="B511" s="19"/>
      <c r="C511" s="12"/>
      <c r="D511" s="19"/>
      <c r="E511" s="12"/>
      <c r="F511" s="19"/>
      <c r="G511" s="19"/>
      <c r="H511" s="19"/>
      <c r="I511" s="12"/>
      <c r="J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2:21" ht="15.75" customHeight="1" x14ac:dyDescent="0.25">
      <c r="B512" s="19"/>
      <c r="C512" s="12"/>
      <c r="D512" s="19"/>
      <c r="E512" s="12"/>
      <c r="F512" s="19"/>
      <c r="G512" s="19"/>
      <c r="H512" s="19"/>
      <c r="I512" s="12"/>
      <c r="J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2:21" ht="15.75" customHeight="1" x14ac:dyDescent="0.25">
      <c r="B513" s="19"/>
      <c r="C513" s="12"/>
      <c r="D513" s="19"/>
      <c r="E513" s="12"/>
      <c r="F513" s="19"/>
      <c r="G513" s="19"/>
      <c r="H513" s="19"/>
      <c r="I513" s="12"/>
      <c r="J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2:21" ht="15.75" customHeight="1" x14ac:dyDescent="0.25">
      <c r="B514" s="19"/>
      <c r="C514" s="12"/>
      <c r="D514" s="19"/>
      <c r="E514" s="12"/>
      <c r="F514" s="19"/>
      <c r="G514" s="19"/>
      <c r="H514" s="19"/>
      <c r="I514" s="12"/>
      <c r="J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2:21" ht="15.75" customHeight="1" x14ac:dyDescent="0.25">
      <c r="B515" s="19"/>
      <c r="C515" s="12"/>
      <c r="D515" s="19"/>
      <c r="E515" s="12"/>
      <c r="F515" s="19"/>
      <c r="G515" s="19"/>
      <c r="H515" s="19"/>
      <c r="I515" s="12"/>
      <c r="J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2:21" ht="15.75" customHeight="1" x14ac:dyDescent="0.25">
      <c r="B516" s="19"/>
      <c r="C516" s="12"/>
      <c r="D516" s="19"/>
      <c r="E516" s="12"/>
      <c r="F516" s="19"/>
      <c r="G516" s="19"/>
      <c r="H516" s="19"/>
      <c r="I516" s="12"/>
      <c r="J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2:21" ht="15.75" customHeight="1" x14ac:dyDescent="0.25">
      <c r="B517" s="19"/>
      <c r="C517" s="12"/>
      <c r="D517" s="19"/>
      <c r="E517" s="12"/>
      <c r="F517" s="19"/>
      <c r="G517" s="19"/>
      <c r="H517" s="19"/>
      <c r="I517" s="12"/>
      <c r="J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2:21" ht="15.75" customHeight="1" x14ac:dyDescent="0.25">
      <c r="B518" s="19"/>
      <c r="C518" s="12"/>
      <c r="D518" s="19"/>
      <c r="E518" s="12"/>
      <c r="F518" s="19"/>
      <c r="G518" s="19"/>
      <c r="H518" s="19"/>
      <c r="I518" s="12"/>
      <c r="J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2:21" ht="15.75" customHeight="1" x14ac:dyDescent="0.25">
      <c r="B519" s="19"/>
      <c r="C519" s="12"/>
      <c r="D519" s="19"/>
      <c r="E519" s="12"/>
      <c r="F519" s="19"/>
      <c r="G519" s="19"/>
      <c r="H519" s="19"/>
      <c r="I519" s="12"/>
      <c r="J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2:21" ht="15.75" customHeight="1" x14ac:dyDescent="0.25">
      <c r="B520" s="19"/>
      <c r="C520" s="12"/>
      <c r="D520" s="19"/>
      <c r="E520" s="12"/>
      <c r="F520" s="19"/>
      <c r="G520" s="19"/>
      <c r="H520" s="19"/>
      <c r="I520" s="12"/>
      <c r="J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2:21" ht="15.75" customHeight="1" x14ac:dyDescent="0.25">
      <c r="B521" s="19"/>
      <c r="C521" s="12"/>
      <c r="D521" s="19"/>
      <c r="E521" s="12"/>
      <c r="F521" s="19"/>
      <c r="G521" s="19"/>
      <c r="H521" s="19"/>
      <c r="I521" s="12"/>
      <c r="J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2:21" ht="15.75" customHeight="1" x14ac:dyDescent="0.25">
      <c r="B522" s="19"/>
      <c r="C522" s="12"/>
      <c r="D522" s="19"/>
      <c r="E522" s="12"/>
      <c r="F522" s="19"/>
      <c r="G522" s="19"/>
      <c r="H522" s="19"/>
      <c r="I522" s="12"/>
      <c r="J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2:21" ht="15.75" customHeight="1" x14ac:dyDescent="0.25">
      <c r="B523" s="19"/>
      <c r="C523" s="12"/>
      <c r="D523" s="19"/>
      <c r="E523" s="12"/>
      <c r="F523" s="19"/>
      <c r="G523" s="19"/>
      <c r="H523" s="19"/>
      <c r="I523" s="12"/>
      <c r="J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2:21" ht="15.75" customHeight="1" x14ac:dyDescent="0.25">
      <c r="B524" s="19"/>
      <c r="C524" s="12"/>
      <c r="D524" s="19"/>
      <c r="E524" s="12"/>
      <c r="F524" s="19"/>
      <c r="G524" s="19"/>
      <c r="H524" s="19"/>
      <c r="I524" s="12"/>
      <c r="J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2:21" ht="15.75" customHeight="1" x14ac:dyDescent="0.25">
      <c r="B525" s="19"/>
      <c r="C525" s="12"/>
      <c r="D525" s="19"/>
      <c r="E525" s="12"/>
      <c r="F525" s="19"/>
      <c r="G525" s="19"/>
      <c r="H525" s="19"/>
      <c r="I525" s="12"/>
      <c r="J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2:21" ht="15.75" customHeight="1" x14ac:dyDescent="0.25">
      <c r="B526" s="19"/>
      <c r="C526" s="12"/>
      <c r="D526" s="19"/>
      <c r="E526" s="12"/>
      <c r="F526" s="19"/>
      <c r="G526" s="19"/>
      <c r="H526" s="19"/>
      <c r="I526" s="12"/>
      <c r="J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2:21" ht="15.75" customHeight="1" x14ac:dyDescent="0.25">
      <c r="B527" s="19"/>
      <c r="C527" s="12"/>
      <c r="D527" s="19"/>
      <c r="E527" s="12"/>
      <c r="F527" s="19"/>
      <c r="G527" s="19"/>
      <c r="H527" s="19"/>
      <c r="I527" s="12"/>
      <c r="J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2:21" ht="15.75" customHeight="1" x14ac:dyDescent="0.25">
      <c r="B528" s="19"/>
      <c r="C528" s="12"/>
      <c r="D528" s="19"/>
      <c r="E528" s="12"/>
      <c r="F528" s="19"/>
      <c r="G528" s="19"/>
      <c r="H528" s="19"/>
      <c r="I528" s="12"/>
      <c r="J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2:21" ht="15.75" customHeight="1" x14ac:dyDescent="0.25">
      <c r="B529" s="19"/>
      <c r="C529" s="12"/>
      <c r="D529" s="19"/>
      <c r="E529" s="12"/>
      <c r="F529" s="19"/>
      <c r="G529" s="19"/>
      <c r="H529" s="19"/>
      <c r="I529" s="12"/>
      <c r="J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2:21" ht="15.75" customHeight="1" x14ac:dyDescent="0.25">
      <c r="B530" s="19"/>
      <c r="C530" s="12"/>
      <c r="D530" s="19"/>
      <c r="E530" s="12"/>
      <c r="F530" s="19"/>
      <c r="G530" s="19"/>
      <c r="H530" s="19"/>
      <c r="I530" s="12"/>
      <c r="J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2:21" ht="15.75" customHeight="1" x14ac:dyDescent="0.25">
      <c r="B531" s="19"/>
      <c r="C531" s="12"/>
      <c r="D531" s="19"/>
      <c r="E531" s="12"/>
      <c r="F531" s="19"/>
      <c r="G531" s="19"/>
      <c r="H531" s="19"/>
      <c r="I531" s="12"/>
      <c r="J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2:21" ht="15.75" customHeight="1" x14ac:dyDescent="0.25">
      <c r="B532" s="19"/>
      <c r="C532" s="12"/>
      <c r="D532" s="19"/>
      <c r="E532" s="12"/>
      <c r="F532" s="19"/>
      <c r="G532" s="19"/>
      <c r="H532" s="19"/>
      <c r="I532" s="12"/>
      <c r="J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2:21" ht="15.75" customHeight="1" x14ac:dyDescent="0.25">
      <c r="B533" s="19"/>
      <c r="C533" s="12"/>
      <c r="D533" s="19"/>
      <c r="E533" s="12"/>
      <c r="F533" s="19"/>
      <c r="G533" s="19"/>
      <c r="H533" s="19"/>
      <c r="I533" s="12"/>
      <c r="J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2:21" ht="15.75" customHeight="1" x14ac:dyDescent="0.25">
      <c r="B534" s="19"/>
      <c r="C534" s="12"/>
      <c r="D534" s="19"/>
      <c r="E534" s="12"/>
      <c r="F534" s="19"/>
      <c r="G534" s="19"/>
      <c r="H534" s="19"/>
      <c r="I534" s="12"/>
      <c r="J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2:21" ht="15.75" customHeight="1" x14ac:dyDescent="0.25">
      <c r="B535" s="19"/>
      <c r="C535" s="12"/>
      <c r="D535" s="19"/>
      <c r="E535" s="12"/>
      <c r="F535" s="19"/>
      <c r="G535" s="19"/>
      <c r="H535" s="19"/>
      <c r="I535" s="12"/>
      <c r="J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2:21" ht="15.75" customHeight="1" x14ac:dyDescent="0.25">
      <c r="B536" s="19"/>
      <c r="C536" s="12"/>
      <c r="D536" s="19"/>
      <c r="E536" s="12"/>
      <c r="F536" s="19"/>
      <c r="G536" s="19"/>
      <c r="H536" s="19"/>
      <c r="I536" s="12"/>
      <c r="J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2:21" ht="15.75" customHeight="1" x14ac:dyDescent="0.25">
      <c r="B537" s="19"/>
      <c r="C537" s="12"/>
      <c r="D537" s="19"/>
      <c r="E537" s="12"/>
      <c r="F537" s="19"/>
      <c r="G537" s="19"/>
      <c r="H537" s="19"/>
      <c r="I537" s="12"/>
      <c r="J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2:21" ht="15.75" customHeight="1" x14ac:dyDescent="0.25">
      <c r="B538" s="19"/>
      <c r="C538" s="12"/>
      <c r="D538" s="19"/>
      <c r="E538" s="12"/>
      <c r="F538" s="19"/>
      <c r="G538" s="19"/>
      <c r="H538" s="19"/>
      <c r="I538" s="12"/>
      <c r="J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2:21" ht="15.75" customHeight="1" x14ac:dyDescent="0.25">
      <c r="B539" s="19"/>
      <c r="C539" s="12"/>
      <c r="D539" s="19"/>
      <c r="E539" s="12"/>
      <c r="F539" s="19"/>
      <c r="G539" s="19"/>
      <c r="H539" s="19"/>
      <c r="I539" s="12"/>
      <c r="J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2:21" ht="15.75" customHeight="1" x14ac:dyDescent="0.25">
      <c r="B540" s="19"/>
      <c r="C540" s="12"/>
      <c r="D540" s="19"/>
      <c r="E540" s="12"/>
      <c r="F540" s="19"/>
      <c r="G540" s="19"/>
      <c r="H540" s="19"/>
      <c r="I540" s="12"/>
      <c r="J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2:21" ht="15.75" customHeight="1" x14ac:dyDescent="0.25">
      <c r="B541" s="19"/>
      <c r="C541" s="12"/>
      <c r="D541" s="19"/>
      <c r="E541" s="12"/>
      <c r="F541" s="19"/>
      <c r="G541" s="19"/>
      <c r="H541" s="19"/>
      <c r="I541" s="12"/>
      <c r="J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2:21" ht="15.75" customHeight="1" x14ac:dyDescent="0.25">
      <c r="B542" s="19"/>
      <c r="C542" s="12"/>
      <c r="D542" s="19"/>
      <c r="E542" s="12"/>
      <c r="F542" s="19"/>
      <c r="G542" s="19"/>
      <c r="H542" s="19"/>
      <c r="I542" s="12"/>
      <c r="J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2:21" ht="15.75" customHeight="1" x14ac:dyDescent="0.25">
      <c r="B543" s="19"/>
      <c r="C543" s="12"/>
      <c r="D543" s="19"/>
      <c r="E543" s="12"/>
      <c r="F543" s="19"/>
      <c r="G543" s="19"/>
      <c r="H543" s="19"/>
      <c r="I543" s="12"/>
      <c r="J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2:21" ht="15.75" customHeight="1" x14ac:dyDescent="0.25">
      <c r="B544" s="19"/>
      <c r="C544" s="12"/>
      <c r="D544" s="19"/>
      <c r="E544" s="12"/>
      <c r="F544" s="19"/>
      <c r="G544" s="19"/>
      <c r="H544" s="19"/>
      <c r="I544" s="12"/>
      <c r="J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2:21" ht="15.75" customHeight="1" x14ac:dyDescent="0.25">
      <c r="B545" s="19"/>
      <c r="C545" s="12"/>
      <c r="D545" s="19"/>
      <c r="E545" s="12"/>
      <c r="F545" s="19"/>
      <c r="G545" s="19"/>
      <c r="H545" s="19"/>
      <c r="I545" s="12"/>
      <c r="J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2:21" ht="15.75" customHeight="1" x14ac:dyDescent="0.25">
      <c r="B546" s="19"/>
      <c r="C546" s="12"/>
      <c r="D546" s="19"/>
      <c r="E546" s="12"/>
      <c r="F546" s="19"/>
      <c r="G546" s="19"/>
      <c r="H546" s="19"/>
      <c r="I546" s="12"/>
      <c r="J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2:21" ht="15.75" customHeight="1" x14ac:dyDescent="0.25">
      <c r="B547" s="19"/>
      <c r="C547" s="12"/>
      <c r="D547" s="19"/>
      <c r="E547" s="12"/>
      <c r="F547" s="19"/>
      <c r="G547" s="19"/>
      <c r="H547" s="19"/>
      <c r="I547" s="12"/>
      <c r="J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2:21" ht="15.75" customHeight="1" x14ac:dyDescent="0.25">
      <c r="B548" s="19"/>
      <c r="C548" s="12"/>
      <c r="D548" s="19"/>
      <c r="E548" s="12"/>
      <c r="F548" s="19"/>
      <c r="G548" s="19"/>
      <c r="H548" s="19"/>
      <c r="I548" s="12"/>
      <c r="J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2:21" ht="15.75" customHeight="1" x14ac:dyDescent="0.25">
      <c r="B549" s="19"/>
      <c r="C549" s="12"/>
      <c r="D549" s="19"/>
      <c r="E549" s="12"/>
      <c r="F549" s="19"/>
      <c r="G549" s="19"/>
      <c r="H549" s="19"/>
      <c r="I549" s="12"/>
      <c r="J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2:21" ht="15.75" customHeight="1" x14ac:dyDescent="0.25">
      <c r="B550" s="19"/>
      <c r="C550" s="12"/>
      <c r="D550" s="19"/>
      <c r="E550" s="12"/>
      <c r="F550" s="19"/>
      <c r="G550" s="19"/>
      <c r="H550" s="19"/>
      <c r="I550" s="12"/>
      <c r="J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2:21" ht="15.75" customHeight="1" x14ac:dyDescent="0.25">
      <c r="B551" s="19"/>
      <c r="C551" s="12"/>
      <c r="D551" s="19"/>
      <c r="E551" s="12"/>
      <c r="F551" s="19"/>
      <c r="G551" s="19"/>
      <c r="H551" s="19"/>
      <c r="I551" s="12"/>
      <c r="J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2:21" ht="15.75" customHeight="1" x14ac:dyDescent="0.25">
      <c r="B552" s="19"/>
      <c r="C552" s="12"/>
      <c r="D552" s="19"/>
      <c r="E552" s="12"/>
      <c r="F552" s="19"/>
      <c r="G552" s="19"/>
      <c r="H552" s="19"/>
      <c r="I552" s="12"/>
      <c r="J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2:21" ht="15.75" customHeight="1" x14ac:dyDescent="0.25">
      <c r="B553" s="19"/>
      <c r="C553" s="12"/>
      <c r="D553" s="19"/>
      <c r="E553" s="12"/>
      <c r="F553" s="19"/>
      <c r="G553" s="19"/>
      <c r="H553" s="19"/>
      <c r="I553" s="12"/>
      <c r="J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2:21" ht="15.75" customHeight="1" x14ac:dyDescent="0.25">
      <c r="B554" s="19"/>
      <c r="C554" s="12"/>
      <c r="D554" s="19"/>
      <c r="E554" s="12"/>
      <c r="F554" s="19"/>
      <c r="G554" s="19"/>
      <c r="H554" s="19"/>
      <c r="I554" s="12"/>
      <c r="J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2:21" ht="15.75" customHeight="1" x14ac:dyDescent="0.25">
      <c r="B555" s="19"/>
      <c r="C555" s="12"/>
      <c r="D555" s="19"/>
      <c r="E555" s="12"/>
      <c r="F555" s="19"/>
      <c r="G555" s="19"/>
      <c r="H555" s="19"/>
      <c r="I555" s="12"/>
      <c r="J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2:21" ht="15.75" customHeight="1" x14ac:dyDescent="0.25">
      <c r="B556" s="19"/>
      <c r="C556" s="12"/>
      <c r="D556" s="19"/>
      <c r="E556" s="12"/>
      <c r="F556" s="19"/>
      <c r="G556" s="19"/>
      <c r="H556" s="19"/>
      <c r="I556" s="12"/>
      <c r="J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2:21" ht="15.75" customHeight="1" x14ac:dyDescent="0.25">
      <c r="B557" s="19"/>
      <c r="C557" s="12"/>
      <c r="D557" s="19"/>
      <c r="E557" s="12"/>
      <c r="F557" s="19"/>
      <c r="G557" s="19"/>
      <c r="H557" s="19"/>
      <c r="I557" s="12"/>
      <c r="J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2:21" ht="15.75" customHeight="1" x14ac:dyDescent="0.25">
      <c r="B558" s="19"/>
      <c r="C558" s="12"/>
      <c r="D558" s="19"/>
      <c r="E558" s="12"/>
      <c r="F558" s="19"/>
      <c r="G558" s="19"/>
      <c r="H558" s="19"/>
      <c r="I558" s="12"/>
      <c r="J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2:21" ht="15.75" customHeight="1" x14ac:dyDescent="0.25">
      <c r="B559" s="19"/>
      <c r="C559" s="12"/>
      <c r="D559" s="19"/>
      <c r="E559" s="12"/>
      <c r="F559" s="19"/>
      <c r="G559" s="19"/>
      <c r="H559" s="19"/>
      <c r="I559" s="12"/>
      <c r="J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2:21" ht="15.75" customHeight="1" x14ac:dyDescent="0.25">
      <c r="B560" s="19"/>
      <c r="C560" s="12"/>
      <c r="D560" s="19"/>
      <c r="E560" s="12"/>
      <c r="F560" s="19"/>
      <c r="G560" s="19"/>
      <c r="H560" s="19"/>
      <c r="I560" s="12"/>
      <c r="J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2:21" ht="15.75" customHeight="1" x14ac:dyDescent="0.25">
      <c r="B561" s="19"/>
      <c r="C561" s="12"/>
      <c r="D561" s="19"/>
      <c r="E561" s="12"/>
      <c r="F561" s="19"/>
      <c r="G561" s="19"/>
      <c r="H561" s="19"/>
      <c r="I561" s="12"/>
      <c r="J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2:21" ht="15.75" customHeight="1" x14ac:dyDescent="0.25">
      <c r="B562" s="19"/>
      <c r="C562" s="12"/>
      <c r="D562" s="19"/>
      <c r="E562" s="12"/>
      <c r="F562" s="19"/>
      <c r="G562" s="19"/>
      <c r="H562" s="19"/>
      <c r="I562" s="12"/>
      <c r="J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2:21" ht="15.75" customHeight="1" x14ac:dyDescent="0.25">
      <c r="B563" s="19"/>
      <c r="C563" s="12"/>
      <c r="D563" s="19"/>
      <c r="E563" s="12"/>
      <c r="F563" s="19"/>
      <c r="G563" s="19"/>
      <c r="H563" s="19"/>
      <c r="I563" s="12"/>
      <c r="J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2:21" ht="15.75" customHeight="1" x14ac:dyDescent="0.25">
      <c r="B564" s="19"/>
      <c r="C564" s="12"/>
      <c r="D564" s="19"/>
      <c r="E564" s="12"/>
      <c r="F564" s="19"/>
      <c r="G564" s="19"/>
      <c r="H564" s="19"/>
      <c r="I564" s="12"/>
      <c r="J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2:21" ht="15.75" customHeight="1" x14ac:dyDescent="0.25">
      <c r="B565" s="19"/>
      <c r="C565" s="12"/>
      <c r="D565" s="19"/>
      <c r="E565" s="12"/>
      <c r="F565" s="19"/>
      <c r="G565" s="19"/>
      <c r="H565" s="19"/>
      <c r="I565" s="12"/>
      <c r="J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2:21" ht="15.75" customHeight="1" x14ac:dyDescent="0.25">
      <c r="B566" s="19"/>
      <c r="C566" s="12"/>
      <c r="D566" s="19"/>
      <c r="E566" s="12"/>
      <c r="F566" s="19"/>
      <c r="G566" s="19"/>
      <c r="H566" s="19"/>
      <c r="I566" s="12"/>
      <c r="J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2:21" ht="15.75" customHeight="1" x14ac:dyDescent="0.25">
      <c r="B567" s="19"/>
      <c r="C567" s="12"/>
      <c r="D567" s="19"/>
      <c r="E567" s="12"/>
      <c r="F567" s="19"/>
      <c r="G567" s="19"/>
      <c r="H567" s="19"/>
      <c r="I567" s="12"/>
      <c r="J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2:21" ht="15.75" customHeight="1" x14ac:dyDescent="0.25">
      <c r="B568" s="19"/>
      <c r="C568" s="12"/>
      <c r="D568" s="19"/>
      <c r="E568" s="12"/>
      <c r="F568" s="19"/>
      <c r="G568" s="19"/>
      <c r="H568" s="19"/>
      <c r="I568" s="12"/>
      <c r="J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2:21" ht="15.75" customHeight="1" x14ac:dyDescent="0.25">
      <c r="B569" s="19"/>
      <c r="C569" s="12"/>
      <c r="D569" s="19"/>
      <c r="E569" s="12"/>
      <c r="F569" s="19"/>
      <c r="G569" s="19"/>
      <c r="H569" s="19"/>
      <c r="I569" s="12"/>
      <c r="J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2:21" ht="15.75" customHeight="1" x14ac:dyDescent="0.25">
      <c r="B570" s="19"/>
      <c r="C570" s="12"/>
      <c r="D570" s="19"/>
      <c r="E570" s="12"/>
      <c r="F570" s="19"/>
      <c r="G570" s="19"/>
      <c r="H570" s="19"/>
      <c r="I570" s="12"/>
      <c r="J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2:21" ht="15.75" customHeight="1" x14ac:dyDescent="0.25">
      <c r="B571" s="19"/>
      <c r="C571" s="12"/>
      <c r="D571" s="19"/>
      <c r="E571" s="12"/>
      <c r="F571" s="19"/>
      <c r="G571" s="19"/>
      <c r="H571" s="19"/>
      <c r="I571" s="12"/>
      <c r="J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2:21" ht="15.75" customHeight="1" x14ac:dyDescent="0.25">
      <c r="B572" s="19"/>
      <c r="C572" s="12"/>
      <c r="D572" s="19"/>
      <c r="E572" s="12"/>
      <c r="F572" s="19"/>
      <c r="G572" s="19"/>
      <c r="H572" s="19"/>
      <c r="I572" s="12"/>
      <c r="J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2:21" ht="15.75" customHeight="1" x14ac:dyDescent="0.25">
      <c r="B573" s="19"/>
      <c r="C573" s="12"/>
      <c r="D573" s="19"/>
      <c r="E573" s="12"/>
      <c r="F573" s="19"/>
      <c r="G573" s="19"/>
      <c r="H573" s="19"/>
      <c r="I573" s="12"/>
      <c r="J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2:21" ht="15.75" customHeight="1" x14ac:dyDescent="0.25">
      <c r="B574" s="19"/>
      <c r="C574" s="12"/>
      <c r="D574" s="19"/>
      <c r="E574" s="12"/>
      <c r="F574" s="19"/>
      <c r="G574" s="19"/>
      <c r="H574" s="19"/>
      <c r="I574" s="12"/>
      <c r="J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2:21" ht="15.75" customHeight="1" x14ac:dyDescent="0.25">
      <c r="B575" s="19"/>
      <c r="C575" s="12"/>
      <c r="D575" s="19"/>
      <c r="E575" s="12"/>
      <c r="F575" s="19"/>
      <c r="G575" s="19"/>
      <c r="H575" s="19"/>
      <c r="I575" s="12"/>
      <c r="J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2:21" ht="15.75" customHeight="1" x14ac:dyDescent="0.25">
      <c r="B576" s="19"/>
      <c r="C576" s="12"/>
      <c r="D576" s="19"/>
      <c r="E576" s="12"/>
      <c r="F576" s="19"/>
      <c r="G576" s="19"/>
      <c r="H576" s="19"/>
      <c r="I576" s="12"/>
      <c r="J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2:21" ht="15.75" customHeight="1" x14ac:dyDescent="0.25">
      <c r="B577" s="19"/>
      <c r="C577" s="12"/>
      <c r="D577" s="19"/>
      <c r="E577" s="12"/>
      <c r="F577" s="19"/>
      <c r="G577" s="19"/>
      <c r="H577" s="19"/>
      <c r="I577" s="12"/>
      <c r="J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2:21" ht="15.75" customHeight="1" x14ac:dyDescent="0.25">
      <c r="B578" s="19"/>
      <c r="C578" s="12"/>
      <c r="D578" s="19"/>
      <c r="E578" s="12"/>
      <c r="F578" s="19"/>
      <c r="G578" s="19"/>
      <c r="H578" s="19"/>
      <c r="I578" s="12"/>
      <c r="J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2:21" ht="15.75" customHeight="1" x14ac:dyDescent="0.25">
      <c r="B579" s="19"/>
      <c r="C579" s="12"/>
      <c r="D579" s="19"/>
      <c r="E579" s="12"/>
      <c r="F579" s="19"/>
      <c r="G579" s="19"/>
      <c r="H579" s="19"/>
      <c r="I579" s="12"/>
      <c r="J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2:21" ht="15.75" customHeight="1" x14ac:dyDescent="0.25">
      <c r="B580" s="19"/>
      <c r="C580" s="12"/>
      <c r="D580" s="19"/>
      <c r="E580" s="12"/>
      <c r="F580" s="19"/>
      <c r="G580" s="19"/>
      <c r="H580" s="19"/>
      <c r="I580" s="12"/>
      <c r="J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2:21" ht="15.75" customHeight="1" x14ac:dyDescent="0.25">
      <c r="B581" s="19"/>
      <c r="C581" s="12"/>
      <c r="D581" s="19"/>
      <c r="E581" s="12"/>
      <c r="F581" s="19"/>
      <c r="G581" s="19"/>
      <c r="H581" s="19"/>
      <c r="I581" s="12"/>
      <c r="J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2:21" ht="15.75" customHeight="1" x14ac:dyDescent="0.25">
      <c r="B582" s="19"/>
      <c r="C582" s="12"/>
      <c r="D582" s="19"/>
      <c r="E582" s="12"/>
      <c r="F582" s="19"/>
      <c r="G582" s="19"/>
      <c r="H582" s="19"/>
      <c r="I582" s="12"/>
      <c r="J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2:21" ht="15.75" customHeight="1" x14ac:dyDescent="0.25">
      <c r="B583" s="19"/>
      <c r="C583" s="12"/>
      <c r="D583" s="19"/>
      <c r="E583" s="12"/>
      <c r="F583" s="19"/>
      <c r="G583" s="19"/>
      <c r="H583" s="19"/>
      <c r="I583" s="12"/>
      <c r="J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2:21" ht="15.75" customHeight="1" x14ac:dyDescent="0.25">
      <c r="B584" s="19"/>
      <c r="C584" s="12"/>
      <c r="D584" s="19"/>
      <c r="E584" s="12"/>
      <c r="F584" s="19"/>
      <c r="G584" s="19"/>
      <c r="H584" s="19"/>
      <c r="I584" s="12"/>
      <c r="J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2:21" ht="15.75" customHeight="1" x14ac:dyDescent="0.25">
      <c r="B585" s="19"/>
      <c r="C585" s="12"/>
      <c r="D585" s="19"/>
      <c r="E585" s="12"/>
      <c r="F585" s="19"/>
      <c r="G585" s="19"/>
      <c r="H585" s="19"/>
      <c r="I585" s="12"/>
      <c r="J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2:21" ht="15.75" customHeight="1" x14ac:dyDescent="0.25">
      <c r="B586" s="19"/>
      <c r="C586" s="12"/>
      <c r="D586" s="19"/>
      <c r="E586" s="12"/>
      <c r="F586" s="19"/>
      <c r="G586" s="19"/>
      <c r="H586" s="19"/>
      <c r="I586" s="12"/>
      <c r="J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2:21" ht="15.75" customHeight="1" x14ac:dyDescent="0.25">
      <c r="B587" s="19"/>
      <c r="C587" s="12"/>
      <c r="D587" s="19"/>
      <c r="E587" s="12"/>
      <c r="F587" s="19"/>
      <c r="G587" s="19"/>
      <c r="H587" s="19"/>
      <c r="I587" s="12"/>
      <c r="J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2:21" ht="15.75" customHeight="1" x14ac:dyDescent="0.25">
      <c r="B588" s="19"/>
      <c r="C588" s="12"/>
      <c r="D588" s="19"/>
      <c r="E588" s="12"/>
      <c r="F588" s="19"/>
      <c r="G588" s="19"/>
      <c r="H588" s="19"/>
      <c r="I588" s="12"/>
      <c r="J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2:21" ht="15.75" customHeight="1" x14ac:dyDescent="0.25">
      <c r="B589" s="19"/>
      <c r="C589" s="12"/>
      <c r="D589" s="19"/>
      <c r="E589" s="12"/>
      <c r="F589" s="19"/>
      <c r="G589" s="19"/>
      <c r="H589" s="19"/>
      <c r="I589" s="12"/>
      <c r="J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2:21" ht="15.75" customHeight="1" x14ac:dyDescent="0.25">
      <c r="B590" s="19"/>
      <c r="C590" s="12"/>
      <c r="D590" s="19"/>
      <c r="E590" s="12"/>
      <c r="F590" s="19"/>
      <c r="G590" s="19"/>
      <c r="H590" s="19"/>
      <c r="I590" s="12"/>
      <c r="J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2:21" ht="15.75" customHeight="1" x14ac:dyDescent="0.25">
      <c r="B591" s="19"/>
      <c r="C591" s="12"/>
      <c r="D591" s="19"/>
      <c r="E591" s="12"/>
      <c r="F591" s="19"/>
      <c r="G591" s="19"/>
      <c r="H591" s="19"/>
      <c r="I591" s="12"/>
      <c r="J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2:21" ht="15.75" customHeight="1" x14ac:dyDescent="0.25">
      <c r="B592" s="19"/>
      <c r="C592" s="12"/>
      <c r="D592" s="19"/>
      <c r="E592" s="12"/>
      <c r="F592" s="19"/>
      <c r="G592" s="19"/>
      <c r="H592" s="19"/>
      <c r="I592" s="12"/>
      <c r="J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2:21" ht="15.75" customHeight="1" x14ac:dyDescent="0.25">
      <c r="B593" s="19"/>
      <c r="C593" s="12"/>
      <c r="D593" s="19"/>
      <c r="E593" s="12"/>
      <c r="F593" s="19"/>
      <c r="G593" s="19"/>
      <c r="H593" s="19"/>
      <c r="I593" s="12"/>
      <c r="J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2:21" ht="15.75" customHeight="1" x14ac:dyDescent="0.25">
      <c r="B594" s="19"/>
      <c r="C594" s="12"/>
      <c r="D594" s="19"/>
      <c r="E594" s="12"/>
      <c r="F594" s="19"/>
      <c r="G594" s="19"/>
      <c r="H594" s="19"/>
      <c r="I594" s="12"/>
      <c r="J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2:21" ht="15.75" customHeight="1" x14ac:dyDescent="0.25">
      <c r="B595" s="19"/>
      <c r="C595" s="12"/>
      <c r="D595" s="19"/>
      <c r="E595" s="12"/>
      <c r="F595" s="19"/>
      <c r="G595" s="19"/>
      <c r="H595" s="19"/>
      <c r="I595" s="12"/>
      <c r="J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2:21" ht="15.75" customHeight="1" x14ac:dyDescent="0.25">
      <c r="B596" s="19"/>
      <c r="C596" s="12"/>
      <c r="D596" s="19"/>
      <c r="E596" s="12"/>
      <c r="F596" s="19"/>
      <c r="G596" s="19"/>
      <c r="H596" s="19"/>
      <c r="I596" s="12"/>
      <c r="J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2:21" ht="15.75" customHeight="1" x14ac:dyDescent="0.25">
      <c r="B597" s="19"/>
      <c r="C597" s="12"/>
      <c r="D597" s="19"/>
      <c r="E597" s="12"/>
      <c r="F597" s="19"/>
      <c r="G597" s="19"/>
      <c r="H597" s="19"/>
      <c r="I597" s="12"/>
      <c r="J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2:21" ht="15.75" customHeight="1" x14ac:dyDescent="0.25">
      <c r="B598" s="19"/>
      <c r="C598" s="12"/>
      <c r="D598" s="19"/>
      <c r="E598" s="12"/>
      <c r="F598" s="19"/>
      <c r="G598" s="19"/>
      <c r="H598" s="19"/>
      <c r="I598" s="12"/>
      <c r="J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  <row r="599" spans="2:21" ht="15.75" customHeight="1" x14ac:dyDescent="0.25">
      <c r="B599" s="19"/>
      <c r="C599" s="12"/>
      <c r="D599" s="19"/>
      <c r="E599" s="12"/>
      <c r="F599" s="19"/>
      <c r="G599" s="19"/>
      <c r="H599" s="19"/>
      <c r="I599" s="12"/>
      <c r="J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</row>
    <row r="600" spans="2:21" ht="15.75" customHeight="1" x14ac:dyDescent="0.25">
      <c r="B600" s="19"/>
      <c r="C600" s="12"/>
      <c r="D600" s="19"/>
      <c r="E600" s="12"/>
      <c r="F600" s="19"/>
      <c r="G600" s="19"/>
      <c r="H600" s="19"/>
      <c r="I600" s="12"/>
      <c r="J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</row>
    <row r="601" spans="2:21" ht="15.75" customHeight="1" x14ac:dyDescent="0.25">
      <c r="B601" s="19"/>
      <c r="C601" s="12"/>
      <c r="D601" s="19"/>
      <c r="E601" s="12"/>
      <c r="F601" s="19"/>
      <c r="G601" s="19"/>
      <c r="H601" s="19"/>
      <c r="I601" s="12"/>
      <c r="J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</row>
    <row r="602" spans="2:21" ht="15.75" customHeight="1" x14ac:dyDescent="0.25">
      <c r="B602" s="19"/>
      <c r="C602" s="12"/>
      <c r="D602" s="19"/>
      <c r="E602" s="12"/>
      <c r="F602" s="19"/>
      <c r="G602" s="19"/>
      <c r="H602" s="19"/>
      <c r="I602" s="12"/>
      <c r="J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</row>
    <row r="603" spans="2:21" ht="15.75" customHeight="1" x14ac:dyDescent="0.25">
      <c r="B603" s="19"/>
      <c r="C603" s="12"/>
      <c r="D603" s="19"/>
      <c r="E603" s="12"/>
      <c r="F603" s="19"/>
      <c r="G603" s="19"/>
      <c r="H603" s="19"/>
      <c r="I603" s="12"/>
      <c r="J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</row>
    <row r="604" spans="2:21" ht="15.75" customHeight="1" x14ac:dyDescent="0.25">
      <c r="B604" s="19"/>
      <c r="C604" s="12"/>
      <c r="D604" s="19"/>
      <c r="E604" s="12"/>
      <c r="F604" s="19"/>
      <c r="G604" s="19"/>
      <c r="H604" s="19"/>
      <c r="I604" s="12"/>
      <c r="J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</row>
    <row r="605" spans="2:21" ht="15.75" customHeight="1" x14ac:dyDescent="0.25">
      <c r="B605" s="19"/>
      <c r="C605" s="12"/>
      <c r="D605" s="19"/>
      <c r="E605" s="12"/>
      <c r="F605" s="19"/>
      <c r="G605" s="19"/>
      <c r="H605" s="19"/>
      <c r="I605" s="12"/>
      <c r="J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</row>
    <row r="606" spans="2:21" ht="15.75" customHeight="1" x14ac:dyDescent="0.25">
      <c r="B606" s="19"/>
      <c r="C606" s="12"/>
      <c r="D606" s="19"/>
      <c r="E606" s="12"/>
      <c r="F606" s="19"/>
      <c r="G606" s="19"/>
      <c r="H606" s="19"/>
      <c r="I606" s="12"/>
      <c r="J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</row>
    <row r="607" spans="2:21" ht="15.75" customHeight="1" x14ac:dyDescent="0.25">
      <c r="B607" s="19"/>
      <c r="C607" s="12"/>
      <c r="D607" s="19"/>
      <c r="E607" s="12"/>
      <c r="F607" s="19"/>
      <c r="G607" s="19"/>
      <c r="H607" s="19"/>
      <c r="I607" s="12"/>
      <c r="J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</row>
    <row r="608" spans="2:21" ht="15.75" customHeight="1" x14ac:dyDescent="0.25">
      <c r="B608" s="19"/>
      <c r="C608" s="12"/>
      <c r="D608" s="19"/>
      <c r="E608" s="12"/>
      <c r="F608" s="19"/>
      <c r="G608" s="19"/>
      <c r="H608" s="19"/>
      <c r="I608" s="12"/>
      <c r="J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</row>
    <row r="609" spans="2:21" ht="15.75" customHeight="1" x14ac:dyDescent="0.25">
      <c r="B609" s="19"/>
      <c r="C609" s="12"/>
      <c r="D609" s="19"/>
      <c r="E609" s="12"/>
      <c r="F609" s="19"/>
      <c r="G609" s="19"/>
      <c r="H609" s="19"/>
      <c r="I609" s="12"/>
      <c r="J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</row>
    <row r="610" spans="2:21" ht="15.75" customHeight="1" x14ac:dyDescent="0.25">
      <c r="B610" s="19"/>
      <c r="C610" s="12"/>
      <c r="D610" s="19"/>
      <c r="E610" s="12"/>
      <c r="F610" s="19"/>
      <c r="G610" s="19"/>
      <c r="H610" s="19"/>
      <c r="I610" s="12"/>
      <c r="J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</row>
    <row r="611" spans="2:21" ht="15.75" customHeight="1" x14ac:dyDescent="0.25">
      <c r="B611" s="19"/>
      <c r="C611" s="12"/>
      <c r="D611" s="19"/>
      <c r="E611" s="12"/>
      <c r="F611" s="19"/>
      <c r="G611" s="19"/>
      <c r="H611" s="19"/>
      <c r="I611" s="12"/>
      <c r="J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</row>
    <row r="612" spans="2:21" ht="15.75" customHeight="1" x14ac:dyDescent="0.25">
      <c r="B612" s="19"/>
      <c r="C612" s="12"/>
      <c r="D612" s="19"/>
      <c r="E612" s="12"/>
      <c r="F612" s="19"/>
      <c r="G612" s="19"/>
      <c r="H612" s="19"/>
      <c r="I612" s="12"/>
      <c r="J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</row>
    <row r="613" spans="2:21" ht="15.75" customHeight="1" x14ac:dyDescent="0.25">
      <c r="B613" s="19"/>
      <c r="C613" s="12"/>
      <c r="D613" s="19"/>
      <c r="E613" s="12"/>
      <c r="F613" s="19"/>
      <c r="G613" s="19"/>
      <c r="H613" s="19"/>
      <c r="I613" s="12"/>
      <c r="J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</row>
    <row r="614" spans="2:21" ht="15.75" customHeight="1" x14ac:dyDescent="0.25">
      <c r="B614" s="19"/>
      <c r="C614" s="12"/>
      <c r="D614" s="19"/>
      <c r="E614" s="12"/>
      <c r="F614" s="19"/>
      <c r="G614" s="19"/>
      <c r="H614" s="19"/>
      <c r="I614" s="12"/>
      <c r="J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</row>
    <row r="615" spans="2:21" ht="15.75" customHeight="1" x14ac:dyDescent="0.25">
      <c r="B615" s="19"/>
      <c r="C615" s="12"/>
      <c r="D615" s="19"/>
      <c r="E615" s="12"/>
      <c r="F615" s="19"/>
      <c r="G615" s="19"/>
      <c r="H615" s="19"/>
      <c r="I615" s="12"/>
      <c r="J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</row>
    <row r="616" spans="2:21" ht="15.75" customHeight="1" x14ac:dyDescent="0.25">
      <c r="B616" s="19"/>
      <c r="C616" s="12"/>
      <c r="D616" s="19"/>
      <c r="E616" s="12"/>
      <c r="F616" s="19"/>
      <c r="G616" s="19"/>
      <c r="H616" s="19"/>
      <c r="I616" s="12"/>
      <c r="J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</row>
    <row r="617" spans="2:21" ht="15.75" customHeight="1" x14ac:dyDescent="0.25">
      <c r="B617" s="19"/>
      <c r="C617" s="12"/>
      <c r="D617" s="19"/>
      <c r="E617" s="12"/>
      <c r="F617" s="19"/>
      <c r="G617" s="19"/>
      <c r="H617" s="19"/>
      <c r="I617" s="12"/>
      <c r="J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</row>
    <row r="618" spans="2:21" ht="15.75" customHeight="1" x14ac:dyDescent="0.25">
      <c r="B618" s="19"/>
      <c r="C618" s="12"/>
      <c r="D618" s="19"/>
      <c r="E618" s="12"/>
      <c r="F618" s="19"/>
      <c r="G618" s="19"/>
      <c r="H618" s="19"/>
      <c r="I618" s="12"/>
      <c r="J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</row>
    <row r="619" spans="2:21" ht="15.75" customHeight="1" x14ac:dyDescent="0.25">
      <c r="B619" s="19"/>
      <c r="C619" s="12"/>
      <c r="D619" s="19"/>
      <c r="E619" s="12"/>
      <c r="F619" s="19"/>
      <c r="G619" s="19"/>
      <c r="H619" s="19"/>
      <c r="I619" s="12"/>
      <c r="J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</row>
    <row r="620" spans="2:21" ht="15.75" customHeight="1" x14ac:dyDescent="0.25">
      <c r="B620" s="19"/>
      <c r="C620" s="12"/>
      <c r="D620" s="19"/>
      <c r="E620" s="12"/>
      <c r="F620" s="19"/>
      <c r="G620" s="19"/>
      <c r="H620" s="19"/>
      <c r="I620" s="12"/>
      <c r="J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</row>
    <row r="621" spans="2:21" ht="15.75" customHeight="1" x14ac:dyDescent="0.25">
      <c r="B621" s="19"/>
      <c r="C621" s="12"/>
      <c r="D621" s="19"/>
      <c r="E621" s="12"/>
      <c r="F621" s="19"/>
      <c r="G621" s="19"/>
      <c r="H621" s="19"/>
      <c r="I621" s="12"/>
      <c r="J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</row>
    <row r="622" spans="2:21" ht="15.75" customHeight="1" x14ac:dyDescent="0.25">
      <c r="B622" s="19"/>
      <c r="C622" s="12"/>
      <c r="D622" s="19"/>
      <c r="E622" s="12"/>
      <c r="F622" s="19"/>
      <c r="G622" s="19"/>
      <c r="H622" s="19"/>
      <c r="I622" s="12"/>
      <c r="J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</row>
    <row r="623" spans="2:21" ht="15.75" customHeight="1" x14ac:dyDescent="0.25">
      <c r="B623" s="19"/>
      <c r="C623" s="12"/>
      <c r="D623" s="19"/>
      <c r="E623" s="12"/>
      <c r="F623" s="19"/>
      <c r="G623" s="19"/>
      <c r="H623" s="19"/>
      <c r="I623" s="12"/>
      <c r="J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</row>
    <row r="624" spans="2:21" ht="15.75" customHeight="1" x14ac:dyDescent="0.25">
      <c r="B624" s="19"/>
      <c r="C624" s="12"/>
      <c r="D624" s="19"/>
      <c r="E624" s="12"/>
      <c r="F624" s="19"/>
      <c r="G624" s="19"/>
      <c r="H624" s="19"/>
      <c r="I624" s="12"/>
      <c r="J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</row>
    <row r="625" spans="2:21" ht="15.75" customHeight="1" x14ac:dyDescent="0.25">
      <c r="B625" s="19"/>
      <c r="C625" s="12"/>
      <c r="D625" s="19"/>
      <c r="E625" s="12"/>
      <c r="F625" s="19"/>
      <c r="G625" s="19"/>
      <c r="H625" s="19"/>
      <c r="I625" s="12"/>
      <c r="J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</row>
    <row r="626" spans="2:21" ht="15.75" customHeight="1" x14ac:dyDescent="0.25">
      <c r="B626" s="19"/>
      <c r="C626" s="12"/>
      <c r="D626" s="19"/>
      <c r="E626" s="12"/>
      <c r="F626" s="19"/>
      <c r="G626" s="19"/>
      <c r="H626" s="19"/>
      <c r="I626" s="12"/>
      <c r="J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</row>
    <row r="627" spans="2:21" ht="15.75" customHeight="1" x14ac:dyDescent="0.25">
      <c r="B627" s="19"/>
      <c r="C627" s="12"/>
      <c r="D627" s="19"/>
      <c r="E627" s="12"/>
      <c r="F627" s="19"/>
      <c r="G627" s="19"/>
      <c r="H627" s="19"/>
      <c r="I627" s="12"/>
      <c r="J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</row>
    <row r="628" spans="2:21" ht="15.75" customHeight="1" x14ac:dyDescent="0.25">
      <c r="B628" s="19"/>
      <c r="C628" s="12"/>
      <c r="D628" s="19"/>
      <c r="E628" s="12"/>
      <c r="F628" s="19"/>
      <c r="G628" s="19"/>
      <c r="H628" s="19"/>
      <c r="I628" s="12"/>
      <c r="J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</row>
    <row r="629" spans="2:21" ht="15.75" customHeight="1" x14ac:dyDescent="0.25">
      <c r="B629" s="19"/>
      <c r="C629" s="12"/>
      <c r="D629" s="19"/>
      <c r="E629" s="12"/>
      <c r="F629" s="19"/>
      <c r="G629" s="19"/>
      <c r="H629" s="19"/>
      <c r="I629" s="12"/>
      <c r="J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</row>
    <row r="630" spans="2:21" ht="15.75" customHeight="1" x14ac:dyDescent="0.25">
      <c r="B630" s="19"/>
      <c r="C630" s="12"/>
      <c r="D630" s="19"/>
      <c r="E630" s="12"/>
      <c r="F630" s="19"/>
      <c r="G630" s="19"/>
      <c r="H630" s="19"/>
      <c r="I630" s="12"/>
      <c r="J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</row>
    <row r="631" spans="2:21" ht="15.75" customHeight="1" x14ac:dyDescent="0.25">
      <c r="B631" s="19"/>
      <c r="C631" s="12"/>
      <c r="D631" s="19"/>
      <c r="E631" s="12"/>
      <c r="F631" s="19"/>
      <c r="G631" s="19"/>
      <c r="H631" s="19"/>
      <c r="I631" s="12"/>
      <c r="J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</row>
    <row r="632" spans="2:21" ht="15.75" customHeight="1" x14ac:dyDescent="0.25">
      <c r="B632" s="19"/>
      <c r="C632" s="12"/>
      <c r="D632" s="19"/>
      <c r="E632" s="12"/>
      <c r="F632" s="19"/>
      <c r="G632" s="19"/>
      <c r="H632" s="19"/>
      <c r="I632" s="12"/>
      <c r="J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</row>
    <row r="633" spans="2:21" ht="15.75" customHeight="1" x14ac:dyDescent="0.25">
      <c r="B633" s="19"/>
      <c r="C633" s="12"/>
      <c r="D633" s="19"/>
      <c r="E633" s="12"/>
      <c r="F633" s="19"/>
      <c r="G633" s="19"/>
      <c r="H633" s="19"/>
      <c r="I633" s="12"/>
      <c r="J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</row>
    <row r="634" spans="2:21" ht="15.75" customHeight="1" x14ac:dyDescent="0.25">
      <c r="B634" s="19"/>
      <c r="C634" s="12"/>
      <c r="D634" s="19"/>
      <c r="E634" s="12"/>
      <c r="F634" s="19"/>
      <c r="G634" s="19"/>
      <c r="H634" s="19"/>
      <c r="I634" s="12"/>
      <c r="J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</row>
    <row r="635" spans="2:21" ht="15.75" customHeight="1" x14ac:dyDescent="0.25">
      <c r="B635" s="19"/>
      <c r="C635" s="12"/>
      <c r="D635" s="19"/>
      <c r="E635" s="12"/>
      <c r="F635" s="19"/>
      <c r="G635" s="19"/>
      <c r="H635" s="19"/>
      <c r="I635" s="12"/>
      <c r="J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</row>
    <row r="636" spans="2:21" ht="15.75" customHeight="1" x14ac:dyDescent="0.25">
      <c r="B636" s="19"/>
      <c r="C636" s="12"/>
      <c r="D636" s="19"/>
      <c r="E636" s="12"/>
      <c r="F636" s="19"/>
      <c r="G636" s="19"/>
      <c r="H636" s="19"/>
      <c r="I636" s="12"/>
      <c r="J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</row>
    <row r="637" spans="2:21" ht="15.75" customHeight="1" x14ac:dyDescent="0.25">
      <c r="B637" s="19"/>
      <c r="C637" s="12"/>
      <c r="D637" s="19"/>
      <c r="E637" s="12"/>
      <c r="F637" s="19"/>
      <c r="G637" s="19"/>
      <c r="H637" s="19"/>
      <c r="I637" s="12"/>
      <c r="J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</row>
    <row r="638" spans="2:21" ht="15.75" customHeight="1" x14ac:dyDescent="0.25">
      <c r="B638" s="19"/>
      <c r="C638" s="12"/>
      <c r="D638" s="19"/>
      <c r="E638" s="12"/>
      <c r="F638" s="19"/>
      <c r="G638" s="19"/>
      <c r="H638" s="19"/>
      <c r="I638" s="12"/>
      <c r="J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</row>
    <row r="639" spans="2:21" ht="15.75" customHeight="1" x14ac:dyDescent="0.25">
      <c r="B639" s="19"/>
      <c r="C639" s="12"/>
      <c r="D639" s="19"/>
      <c r="E639" s="12"/>
      <c r="F639" s="19"/>
      <c r="G639" s="19"/>
      <c r="H639" s="19"/>
      <c r="I639" s="12"/>
      <c r="J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</row>
    <row r="640" spans="2:21" ht="15.75" customHeight="1" x14ac:dyDescent="0.25">
      <c r="B640" s="19"/>
      <c r="C640" s="12"/>
      <c r="D640" s="19"/>
      <c r="E640" s="12"/>
      <c r="F640" s="19"/>
      <c r="G640" s="19"/>
      <c r="H640" s="19"/>
      <c r="I640" s="12"/>
      <c r="J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</row>
    <row r="641" spans="2:21" ht="15.75" customHeight="1" x14ac:dyDescent="0.25">
      <c r="B641" s="19"/>
      <c r="C641" s="12"/>
      <c r="D641" s="19"/>
      <c r="E641" s="12"/>
      <c r="F641" s="19"/>
      <c r="G641" s="19"/>
      <c r="H641" s="19"/>
      <c r="I641" s="12"/>
      <c r="J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</row>
    <row r="642" spans="2:21" ht="15.75" customHeight="1" x14ac:dyDescent="0.25">
      <c r="B642" s="19"/>
      <c r="C642" s="12"/>
      <c r="D642" s="19"/>
      <c r="E642" s="12"/>
      <c r="F642" s="19"/>
      <c r="G642" s="19"/>
      <c r="H642" s="19"/>
      <c r="I642" s="12"/>
      <c r="J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</row>
    <row r="643" spans="2:21" ht="15.75" customHeight="1" x14ac:dyDescent="0.25">
      <c r="B643" s="19"/>
      <c r="C643" s="12"/>
      <c r="D643" s="19"/>
      <c r="E643" s="12"/>
      <c r="F643" s="19"/>
      <c r="G643" s="19"/>
      <c r="H643" s="19"/>
      <c r="I643" s="12"/>
      <c r="J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</row>
    <row r="644" spans="2:21" ht="15.75" customHeight="1" x14ac:dyDescent="0.25">
      <c r="B644" s="19"/>
      <c r="C644" s="12"/>
      <c r="D644" s="19"/>
      <c r="E644" s="12"/>
      <c r="F644" s="19"/>
      <c r="G644" s="19"/>
      <c r="H644" s="19"/>
      <c r="I644" s="12"/>
      <c r="J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</row>
    <row r="645" spans="2:21" ht="15.75" customHeight="1" x14ac:dyDescent="0.25">
      <c r="B645" s="19"/>
      <c r="C645" s="12"/>
      <c r="D645" s="19"/>
      <c r="E645" s="12"/>
      <c r="F645" s="19"/>
      <c r="G645" s="19"/>
      <c r="H645" s="19"/>
      <c r="I645" s="12"/>
      <c r="J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</row>
    <row r="646" spans="2:21" ht="15.75" customHeight="1" x14ac:dyDescent="0.25">
      <c r="B646" s="19"/>
      <c r="C646" s="12"/>
      <c r="D646" s="19"/>
      <c r="E646" s="12"/>
      <c r="F646" s="19"/>
      <c r="G646" s="19"/>
      <c r="H646" s="19"/>
      <c r="I646" s="12"/>
      <c r="J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</row>
    <row r="647" spans="2:21" ht="15.75" customHeight="1" x14ac:dyDescent="0.25">
      <c r="B647" s="19"/>
      <c r="C647" s="12"/>
      <c r="D647" s="19"/>
      <c r="E647" s="12"/>
      <c r="F647" s="19"/>
      <c r="G647" s="19"/>
      <c r="H647" s="19"/>
      <c r="I647" s="12"/>
      <c r="J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</row>
    <row r="648" spans="2:21" ht="15.75" customHeight="1" x14ac:dyDescent="0.25">
      <c r="B648" s="19"/>
      <c r="C648" s="12"/>
      <c r="D648" s="19"/>
      <c r="E648" s="12"/>
      <c r="F648" s="19"/>
      <c r="G648" s="19"/>
      <c r="H648" s="19"/>
      <c r="I648" s="12"/>
      <c r="J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</row>
    <row r="649" spans="2:21" ht="15.75" customHeight="1" x14ac:dyDescent="0.25">
      <c r="B649" s="19"/>
      <c r="C649" s="12"/>
      <c r="D649" s="19"/>
      <c r="E649" s="12"/>
      <c r="F649" s="19"/>
      <c r="G649" s="19"/>
      <c r="H649" s="19"/>
      <c r="I649" s="12"/>
      <c r="J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</row>
    <row r="650" spans="2:21" ht="15.75" customHeight="1" x14ac:dyDescent="0.25">
      <c r="B650" s="19"/>
      <c r="C650" s="12"/>
      <c r="D650" s="19"/>
      <c r="E650" s="12"/>
      <c r="F650" s="19"/>
      <c r="G650" s="19"/>
      <c r="H650" s="19"/>
      <c r="I650" s="12"/>
      <c r="J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</row>
    <row r="651" spans="2:21" ht="15.75" customHeight="1" x14ac:dyDescent="0.25">
      <c r="B651" s="19"/>
      <c r="C651" s="12"/>
      <c r="D651" s="19"/>
      <c r="E651" s="12"/>
      <c r="F651" s="19"/>
      <c r="G651" s="19"/>
      <c r="H651" s="19"/>
      <c r="I651" s="12"/>
      <c r="J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</row>
    <row r="652" spans="2:21" ht="15.75" customHeight="1" x14ac:dyDescent="0.25">
      <c r="B652" s="19"/>
      <c r="C652" s="12"/>
      <c r="D652" s="19"/>
      <c r="E652" s="12"/>
      <c r="F652" s="19"/>
      <c r="G652" s="19"/>
      <c r="H652" s="19"/>
      <c r="I652" s="12"/>
      <c r="J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</row>
    <row r="653" spans="2:21" ht="15.75" customHeight="1" x14ac:dyDescent="0.25">
      <c r="B653" s="19"/>
      <c r="C653" s="12"/>
      <c r="D653" s="19"/>
      <c r="E653" s="12"/>
      <c r="F653" s="19"/>
      <c r="G653" s="19"/>
      <c r="H653" s="19"/>
      <c r="I653" s="12"/>
      <c r="J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</row>
    <row r="654" spans="2:21" ht="15.75" customHeight="1" x14ac:dyDescent="0.25">
      <c r="B654" s="19"/>
      <c r="C654" s="12"/>
      <c r="D654" s="19"/>
      <c r="E654" s="12"/>
      <c r="F654" s="19"/>
      <c r="G654" s="19"/>
      <c r="H654" s="19"/>
      <c r="I654" s="12"/>
      <c r="J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</row>
    <row r="655" spans="2:21" ht="15.75" customHeight="1" x14ac:dyDescent="0.25">
      <c r="B655" s="19"/>
      <c r="C655" s="12"/>
      <c r="D655" s="19"/>
      <c r="E655" s="12"/>
      <c r="F655" s="19"/>
      <c r="G655" s="19"/>
      <c r="H655" s="19"/>
      <c r="I655" s="12"/>
      <c r="J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</row>
    <row r="656" spans="2:21" ht="15.75" customHeight="1" x14ac:dyDescent="0.25">
      <c r="B656" s="19"/>
      <c r="C656" s="12"/>
      <c r="D656" s="19"/>
      <c r="E656" s="12"/>
      <c r="F656" s="19"/>
      <c r="G656" s="19"/>
      <c r="H656" s="19"/>
      <c r="I656" s="12"/>
      <c r="J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</row>
    <row r="657" spans="2:21" ht="15.75" customHeight="1" x14ac:dyDescent="0.25">
      <c r="B657" s="19"/>
      <c r="C657" s="12"/>
      <c r="D657" s="19"/>
      <c r="E657" s="12"/>
      <c r="F657" s="19"/>
      <c r="G657" s="19"/>
      <c r="H657" s="19"/>
      <c r="I657" s="12"/>
      <c r="J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</row>
    <row r="658" spans="2:21" ht="15.75" customHeight="1" x14ac:dyDescent="0.25">
      <c r="B658" s="19"/>
      <c r="C658" s="12"/>
      <c r="D658" s="19"/>
      <c r="E658" s="12"/>
      <c r="F658" s="19"/>
      <c r="G658" s="19"/>
      <c r="H658" s="19"/>
      <c r="I658" s="12"/>
      <c r="J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</row>
    <row r="659" spans="2:21" ht="15.75" customHeight="1" x14ac:dyDescent="0.25">
      <c r="B659" s="19"/>
      <c r="C659" s="12"/>
      <c r="D659" s="19"/>
      <c r="E659" s="12"/>
      <c r="F659" s="19"/>
      <c r="G659" s="19"/>
      <c r="H659" s="19"/>
      <c r="I659" s="12"/>
      <c r="J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</row>
    <row r="660" spans="2:21" ht="15.75" customHeight="1" x14ac:dyDescent="0.25">
      <c r="B660" s="19"/>
      <c r="C660" s="12"/>
      <c r="D660" s="19"/>
      <c r="E660" s="12"/>
      <c r="F660" s="19"/>
      <c r="G660" s="19"/>
      <c r="H660" s="19"/>
      <c r="I660" s="12"/>
      <c r="J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</row>
    <row r="661" spans="2:21" ht="15.75" customHeight="1" x14ac:dyDescent="0.25">
      <c r="B661" s="19"/>
      <c r="C661" s="12"/>
      <c r="D661" s="19"/>
      <c r="E661" s="12"/>
      <c r="F661" s="19"/>
      <c r="G661" s="19"/>
      <c r="H661" s="19"/>
      <c r="I661" s="12"/>
      <c r="J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</row>
    <row r="662" spans="2:21" ht="15.75" customHeight="1" x14ac:dyDescent="0.25">
      <c r="B662" s="19"/>
      <c r="C662" s="12"/>
      <c r="D662" s="19"/>
      <c r="E662" s="12"/>
      <c r="F662" s="19"/>
      <c r="G662" s="19"/>
      <c r="H662" s="19"/>
      <c r="I662" s="12"/>
      <c r="J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</row>
    <row r="663" spans="2:21" ht="15.75" customHeight="1" x14ac:dyDescent="0.25">
      <c r="B663" s="19"/>
      <c r="C663" s="12"/>
      <c r="D663" s="19"/>
      <c r="E663" s="12"/>
      <c r="F663" s="19"/>
      <c r="G663" s="19"/>
      <c r="H663" s="19"/>
      <c r="I663" s="12"/>
      <c r="J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</row>
    <row r="664" spans="2:21" ht="15.75" customHeight="1" x14ac:dyDescent="0.25">
      <c r="B664" s="19"/>
      <c r="C664" s="12"/>
      <c r="D664" s="19"/>
      <c r="E664" s="12"/>
      <c r="F664" s="19"/>
      <c r="G664" s="19"/>
      <c r="H664" s="19"/>
      <c r="I664" s="12"/>
      <c r="J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</row>
    <row r="665" spans="2:21" ht="15.75" customHeight="1" x14ac:dyDescent="0.25">
      <c r="B665" s="19"/>
      <c r="C665" s="12"/>
      <c r="D665" s="19"/>
      <c r="E665" s="12"/>
      <c r="F665" s="19"/>
      <c r="G665" s="19"/>
      <c r="H665" s="19"/>
      <c r="I665" s="12"/>
      <c r="J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</row>
    <row r="666" spans="2:21" ht="15.75" customHeight="1" x14ac:dyDescent="0.25">
      <c r="B666" s="19"/>
      <c r="C666" s="12"/>
      <c r="D666" s="19"/>
      <c r="E666" s="12"/>
      <c r="F666" s="19"/>
      <c r="G666" s="19"/>
      <c r="H666" s="19"/>
      <c r="I666" s="12"/>
      <c r="J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</row>
    <row r="667" spans="2:21" ht="15.75" customHeight="1" x14ac:dyDescent="0.25">
      <c r="B667" s="19"/>
      <c r="C667" s="12"/>
      <c r="D667" s="19"/>
      <c r="E667" s="12"/>
      <c r="F667" s="19"/>
      <c r="G667" s="19"/>
      <c r="H667" s="19"/>
      <c r="I667" s="12"/>
      <c r="J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</row>
    <row r="668" spans="2:21" ht="15.75" customHeight="1" x14ac:dyDescent="0.25">
      <c r="B668" s="19"/>
      <c r="C668" s="12"/>
      <c r="D668" s="19"/>
      <c r="E668" s="12"/>
      <c r="F668" s="19"/>
      <c r="G668" s="19"/>
      <c r="H668" s="19"/>
      <c r="I668" s="12"/>
      <c r="J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</row>
    <row r="669" spans="2:21" ht="15.75" customHeight="1" x14ac:dyDescent="0.25">
      <c r="B669" s="19"/>
      <c r="C669" s="12"/>
      <c r="D669" s="19"/>
      <c r="E669" s="12"/>
      <c r="F669" s="19"/>
      <c r="G669" s="19"/>
      <c r="H669" s="19"/>
      <c r="I669" s="12"/>
      <c r="J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</row>
    <row r="670" spans="2:21" ht="15.75" customHeight="1" x14ac:dyDescent="0.25">
      <c r="B670" s="19"/>
      <c r="C670" s="12"/>
      <c r="D670" s="19"/>
      <c r="E670" s="12"/>
      <c r="F670" s="19"/>
      <c r="G670" s="19"/>
      <c r="H670" s="19"/>
      <c r="I670" s="12"/>
      <c r="J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</row>
    <row r="671" spans="2:21" ht="15.75" customHeight="1" x14ac:dyDescent="0.25">
      <c r="B671" s="19"/>
      <c r="C671" s="12"/>
      <c r="D671" s="19"/>
      <c r="E671" s="12"/>
      <c r="F671" s="19"/>
      <c r="G671" s="19"/>
      <c r="H671" s="19"/>
      <c r="I671" s="12"/>
      <c r="J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</row>
    <row r="672" spans="2:21" ht="15.75" customHeight="1" x14ac:dyDescent="0.25">
      <c r="B672" s="19"/>
      <c r="C672" s="12"/>
      <c r="D672" s="19"/>
      <c r="E672" s="12"/>
      <c r="F672" s="19"/>
      <c r="G672" s="19"/>
      <c r="H672" s="19"/>
      <c r="I672" s="12"/>
      <c r="J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</row>
    <row r="673" spans="2:21" ht="15.75" customHeight="1" x14ac:dyDescent="0.25">
      <c r="B673" s="19"/>
      <c r="C673" s="12"/>
      <c r="D673" s="19"/>
      <c r="E673" s="12"/>
      <c r="F673" s="19"/>
      <c r="G673" s="19"/>
      <c r="H673" s="19"/>
      <c r="I673" s="12"/>
      <c r="J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</row>
    <row r="674" spans="2:21" ht="15.75" customHeight="1" x14ac:dyDescent="0.25">
      <c r="B674" s="19"/>
      <c r="C674" s="12"/>
      <c r="D674" s="19"/>
      <c r="E674" s="12"/>
      <c r="F674" s="19"/>
      <c r="G674" s="19"/>
      <c r="H674" s="19"/>
      <c r="I674" s="12"/>
      <c r="J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</row>
    <row r="675" spans="2:21" ht="15.75" customHeight="1" x14ac:dyDescent="0.25">
      <c r="B675" s="19"/>
      <c r="C675" s="12"/>
      <c r="D675" s="19"/>
      <c r="E675" s="12"/>
      <c r="F675" s="19"/>
      <c r="G675" s="19"/>
      <c r="H675" s="19"/>
      <c r="I675" s="12"/>
      <c r="J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</row>
    <row r="676" spans="2:21" ht="15.75" customHeight="1" x14ac:dyDescent="0.25">
      <c r="B676" s="19"/>
      <c r="C676" s="12"/>
      <c r="D676" s="19"/>
      <c r="E676" s="12"/>
      <c r="F676" s="19"/>
      <c r="G676" s="19"/>
      <c r="H676" s="19"/>
      <c r="I676" s="12"/>
      <c r="J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7" spans="2:21" ht="15.75" customHeight="1" x14ac:dyDescent="0.25">
      <c r="B677" s="19"/>
      <c r="C677" s="12"/>
      <c r="D677" s="19"/>
      <c r="E677" s="12"/>
      <c r="F677" s="19"/>
      <c r="G677" s="19"/>
      <c r="H677" s="19"/>
      <c r="I677" s="12"/>
      <c r="J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</row>
    <row r="678" spans="2:21" ht="15.75" customHeight="1" x14ac:dyDescent="0.25">
      <c r="B678" s="19"/>
      <c r="C678" s="12"/>
      <c r="D678" s="19"/>
      <c r="E678" s="12"/>
      <c r="F678" s="19"/>
      <c r="G678" s="19"/>
      <c r="H678" s="19"/>
      <c r="I678" s="12"/>
      <c r="J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2:21" ht="15.75" customHeight="1" x14ac:dyDescent="0.25">
      <c r="B679" s="19"/>
      <c r="C679" s="12"/>
      <c r="D679" s="19"/>
      <c r="E679" s="12"/>
      <c r="F679" s="19"/>
      <c r="G679" s="19"/>
      <c r="H679" s="19"/>
      <c r="I679" s="12"/>
      <c r="J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</row>
    <row r="680" spans="2:21" ht="15.75" customHeight="1" x14ac:dyDescent="0.25">
      <c r="B680" s="19"/>
      <c r="C680" s="12"/>
      <c r="D680" s="19"/>
      <c r="E680" s="12"/>
      <c r="F680" s="19"/>
      <c r="G680" s="19"/>
      <c r="H680" s="19"/>
      <c r="I680" s="12"/>
      <c r="J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</row>
    <row r="681" spans="2:21" ht="15.75" customHeight="1" x14ac:dyDescent="0.25">
      <c r="B681" s="19"/>
      <c r="C681" s="12"/>
      <c r="D681" s="19"/>
      <c r="E681" s="12"/>
      <c r="F681" s="19"/>
      <c r="G681" s="19"/>
      <c r="H681" s="19"/>
      <c r="I681" s="12"/>
      <c r="J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</row>
    <row r="682" spans="2:21" ht="15.75" customHeight="1" x14ac:dyDescent="0.25">
      <c r="B682" s="19"/>
      <c r="C682" s="12"/>
      <c r="D682" s="19"/>
      <c r="E682" s="12"/>
      <c r="F682" s="19"/>
      <c r="G682" s="19"/>
      <c r="H682" s="19"/>
      <c r="I682" s="12"/>
      <c r="J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</row>
    <row r="683" spans="2:21" ht="15.75" customHeight="1" x14ac:dyDescent="0.25">
      <c r="B683" s="19"/>
      <c r="C683" s="12"/>
      <c r="D683" s="19"/>
      <c r="E683" s="12"/>
      <c r="F683" s="19"/>
      <c r="G683" s="19"/>
      <c r="H683" s="19"/>
      <c r="I683" s="12"/>
      <c r="J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</row>
    <row r="684" spans="2:21" ht="15.75" customHeight="1" x14ac:dyDescent="0.25">
      <c r="B684" s="19"/>
      <c r="C684" s="12"/>
      <c r="D684" s="19"/>
      <c r="E684" s="12"/>
      <c r="F684" s="19"/>
      <c r="G684" s="19"/>
      <c r="H684" s="19"/>
      <c r="I684" s="12"/>
      <c r="J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</row>
    <row r="685" spans="2:21" ht="15.75" customHeight="1" x14ac:dyDescent="0.25">
      <c r="B685" s="19"/>
      <c r="C685" s="12"/>
      <c r="D685" s="19"/>
      <c r="E685" s="12"/>
      <c r="F685" s="19"/>
      <c r="G685" s="19"/>
      <c r="H685" s="19"/>
      <c r="I685" s="12"/>
      <c r="J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</row>
    <row r="686" spans="2:21" ht="15.75" customHeight="1" x14ac:dyDescent="0.25">
      <c r="B686" s="19"/>
      <c r="C686" s="12"/>
      <c r="D686" s="19"/>
      <c r="E686" s="12"/>
      <c r="F686" s="19"/>
      <c r="G686" s="19"/>
      <c r="H686" s="19"/>
      <c r="I686" s="12"/>
      <c r="J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</row>
    <row r="687" spans="2:21" ht="15.75" customHeight="1" x14ac:dyDescent="0.25">
      <c r="B687" s="19"/>
      <c r="C687" s="12"/>
      <c r="D687" s="19"/>
      <c r="E687" s="12"/>
      <c r="F687" s="19"/>
      <c r="G687" s="19"/>
      <c r="H687" s="19"/>
      <c r="I687" s="12"/>
      <c r="J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</row>
    <row r="688" spans="2:21" ht="15.75" customHeight="1" x14ac:dyDescent="0.25">
      <c r="B688" s="19"/>
      <c r="C688" s="12"/>
      <c r="D688" s="19"/>
      <c r="E688" s="12"/>
      <c r="F688" s="19"/>
      <c r="G688" s="19"/>
      <c r="H688" s="19"/>
      <c r="I688" s="12"/>
      <c r="J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</row>
    <row r="689" spans="2:21" ht="15.75" customHeight="1" x14ac:dyDescent="0.25">
      <c r="B689" s="19"/>
      <c r="C689" s="12"/>
      <c r="D689" s="19"/>
      <c r="E689" s="12"/>
      <c r="F689" s="19"/>
      <c r="G689" s="19"/>
      <c r="H689" s="19"/>
      <c r="I689" s="12"/>
      <c r="J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</row>
    <row r="690" spans="2:21" ht="15.75" customHeight="1" x14ac:dyDescent="0.25">
      <c r="B690" s="19"/>
      <c r="C690" s="12"/>
      <c r="D690" s="19"/>
      <c r="E690" s="12"/>
      <c r="F690" s="19"/>
      <c r="G690" s="19"/>
      <c r="H690" s="19"/>
      <c r="I690" s="12"/>
      <c r="J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</row>
    <row r="691" spans="2:21" ht="15.75" customHeight="1" x14ac:dyDescent="0.25">
      <c r="B691" s="19"/>
      <c r="C691" s="12"/>
      <c r="D691" s="19"/>
      <c r="E691" s="12"/>
      <c r="F691" s="19"/>
      <c r="G691" s="19"/>
      <c r="H691" s="19"/>
      <c r="I691" s="12"/>
      <c r="J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</row>
    <row r="692" spans="2:21" ht="15.75" customHeight="1" x14ac:dyDescent="0.25">
      <c r="B692" s="19"/>
      <c r="C692" s="12"/>
      <c r="D692" s="19"/>
      <c r="E692" s="12"/>
      <c r="F692" s="19"/>
      <c r="G692" s="19"/>
      <c r="H692" s="19"/>
      <c r="I692" s="12"/>
      <c r="J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</row>
    <row r="693" spans="2:21" ht="15.75" customHeight="1" x14ac:dyDescent="0.25">
      <c r="B693" s="19"/>
      <c r="C693" s="12"/>
      <c r="D693" s="19"/>
      <c r="E693" s="12"/>
      <c r="F693" s="19"/>
      <c r="G693" s="19"/>
      <c r="H693" s="19"/>
      <c r="I693" s="12"/>
      <c r="J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</row>
    <row r="694" spans="2:21" ht="15.75" customHeight="1" x14ac:dyDescent="0.25">
      <c r="B694" s="19"/>
      <c r="C694" s="12"/>
      <c r="D694" s="19"/>
      <c r="E694" s="12"/>
      <c r="F694" s="19"/>
      <c r="G694" s="19"/>
      <c r="H694" s="19"/>
      <c r="I694" s="12"/>
      <c r="J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</row>
    <row r="695" spans="2:21" ht="15.75" customHeight="1" x14ac:dyDescent="0.25">
      <c r="B695" s="19"/>
      <c r="C695" s="12"/>
      <c r="D695" s="19"/>
      <c r="E695" s="12"/>
      <c r="F695" s="19"/>
      <c r="G695" s="19"/>
      <c r="H695" s="19"/>
      <c r="I695" s="12"/>
      <c r="J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</row>
    <row r="696" spans="2:21" ht="15.75" customHeight="1" x14ac:dyDescent="0.25">
      <c r="B696" s="19"/>
      <c r="C696" s="12"/>
      <c r="D696" s="19"/>
      <c r="E696" s="12"/>
      <c r="F696" s="19"/>
      <c r="G696" s="19"/>
      <c r="H696" s="19"/>
      <c r="I696" s="12"/>
      <c r="J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2:21" ht="15.75" customHeight="1" x14ac:dyDescent="0.25">
      <c r="B697" s="19"/>
      <c r="C697" s="12"/>
      <c r="D697" s="19"/>
      <c r="E697" s="12"/>
      <c r="F697" s="19"/>
      <c r="G697" s="19"/>
      <c r="H697" s="19"/>
      <c r="I697" s="12"/>
      <c r="J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</row>
    <row r="698" spans="2:21" ht="15.75" customHeight="1" x14ac:dyDescent="0.25">
      <c r="B698" s="19"/>
      <c r="C698" s="12"/>
      <c r="D698" s="19"/>
      <c r="E698" s="12"/>
      <c r="F698" s="19"/>
      <c r="G698" s="19"/>
      <c r="H698" s="19"/>
      <c r="I698" s="12"/>
      <c r="J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</row>
    <row r="699" spans="2:21" ht="15.75" customHeight="1" x14ac:dyDescent="0.25">
      <c r="B699" s="19"/>
      <c r="C699" s="12"/>
      <c r="D699" s="19"/>
      <c r="E699" s="12"/>
      <c r="F699" s="19"/>
      <c r="G699" s="19"/>
      <c r="H699" s="19"/>
      <c r="I699" s="12"/>
      <c r="J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</row>
    <row r="700" spans="2:21" ht="15.75" customHeight="1" x14ac:dyDescent="0.25">
      <c r="B700" s="19"/>
      <c r="C700" s="12"/>
      <c r="D700" s="19"/>
      <c r="E700" s="12"/>
      <c r="F700" s="19"/>
      <c r="G700" s="19"/>
      <c r="H700" s="19"/>
      <c r="I700" s="12"/>
      <c r="J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</row>
    <row r="701" spans="2:21" ht="15.75" customHeight="1" x14ac:dyDescent="0.25">
      <c r="B701" s="19"/>
      <c r="C701" s="12"/>
      <c r="D701" s="19"/>
      <c r="E701" s="12"/>
      <c r="F701" s="19"/>
      <c r="G701" s="19"/>
      <c r="H701" s="19"/>
      <c r="I701" s="12"/>
      <c r="J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</row>
    <row r="702" spans="2:21" ht="15.75" customHeight="1" x14ac:dyDescent="0.25">
      <c r="B702" s="19"/>
      <c r="C702" s="12"/>
      <c r="D702" s="19"/>
      <c r="E702" s="12"/>
      <c r="F702" s="19"/>
      <c r="G702" s="19"/>
      <c r="H702" s="19"/>
      <c r="I702" s="12"/>
      <c r="J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</row>
    <row r="703" spans="2:21" ht="15.75" customHeight="1" x14ac:dyDescent="0.25">
      <c r="B703" s="19"/>
      <c r="C703" s="12"/>
      <c r="D703" s="19"/>
      <c r="E703" s="12"/>
      <c r="F703" s="19"/>
      <c r="G703" s="19"/>
      <c r="H703" s="19"/>
      <c r="I703" s="12"/>
      <c r="J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2:21" ht="15.75" customHeight="1" x14ac:dyDescent="0.25">
      <c r="B704" s="19"/>
      <c r="C704" s="12"/>
      <c r="D704" s="19"/>
      <c r="E704" s="12"/>
      <c r="F704" s="19"/>
      <c r="G704" s="19"/>
      <c r="H704" s="19"/>
      <c r="I704" s="12"/>
      <c r="J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</row>
    <row r="705" spans="2:21" ht="15.75" customHeight="1" x14ac:dyDescent="0.25">
      <c r="B705" s="19"/>
      <c r="C705" s="12"/>
      <c r="D705" s="19"/>
      <c r="E705" s="12"/>
      <c r="F705" s="19"/>
      <c r="G705" s="19"/>
      <c r="H705" s="19"/>
      <c r="I705" s="12"/>
      <c r="J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</row>
    <row r="706" spans="2:21" ht="15.75" customHeight="1" x14ac:dyDescent="0.25">
      <c r="B706" s="19"/>
      <c r="C706" s="12"/>
      <c r="D706" s="19"/>
      <c r="E706" s="12"/>
      <c r="F706" s="19"/>
      <c r="G706" s="19"/>
      <c r="H706" s="19"/>
      <c r="I706" s="12"/>
      <c r="J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</row>
    <row r="707" spans="2:21" ht="15.75" customHeight="1" x14ac:dyDescent="0.25">
      <c r="B707" s="19"/>
      <c r="C707" s="12"/>
      <c r="D707" s="19"/>
      <c r="E707" s="12"/>
      <c r="F707" s="19"/>
      <c r="G707" s="19"/>
      <c r="H707" s="19"/>
      <c r="I707" s="12"/>
      <c r="J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</row>
    <row r="708" spans="2:21" ht="15.75" customHeight="1" x14ac:dyDescent="0.25">
      <c r="B708" s="19"/>
      <c r="C708" s="12"/>
      <c r="D708" s="19"/>
      <c r="E708" s="12"/>
      <c r="F708" s="19"/>
      <c r="G708" s="19"/>
      <c r="H708" s="19"/>
      <c r="I708" s="12"/>
      <c r="J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</row>
    <row r="709" spans="2:21" ht="15.75" customHeight="1" x14ac:dyDescent="0.25">
      <c r="B709" s="19"/>
      <c r="C709" s="12"/>
      <c r="D709" s="19"/>
      <c r="E709" s="12"/>
      <c r="F709" s="19"/>
      <c r="G709" s="19"/>
      <c r="H709" s="19"/>
      <c r="I709" s="12"/>
      <c r="J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</row>
    <row r="710" spans="2:21" ht="15.75" customHeight="1" x14ac:dyDescent="0.25">
      <c r="B710" s="19"/>
      <c r="C710" s="12"/>
      <c r="D710" s="19"/>
      <c r="E710" s="12"/>
      <c r="F710" s="19"/>
      <c r="G710" s="19"/>
      <c r="H710" s="19"/>
      <c r="I710" s="12"/>
      <c r="J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</row>
    <row r="711" spans="2:21" ht="15.75" customHeight="1" x14ac:dyDescent="0.25">
      <c r="B711" s="19"/>
      <c r="C711" s="12"/>
      <c r="D711" s="19"/>
      <c r="E711" s="12"/>
      <c r="F711" s="19"/>
      <c r="G711" s="19"/>
      <c r="H711" s="19"/>
      <c r="I711" s="12"/>
      <c r="J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</row>
    <row r="712" spans="2:21" ht="15.75" customHeight="1" x14ac:dyDescent="0.25">
      <c r="B712" s="19"/>
      <c r="C712" s="12"/>
      <c r="D712" s="19"/>
      <c r="E712" s="12"/>
      <c r="F712" s="19"/>
      <c r="G712" s="19"/>
      <c r="H712" s="19"/>
      <c r="I712" s="12"/>
      <c r="J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</row>
    <row r="713" spans="2:21" ht="15.75" customHeight="1" x14ac:dyDescent="0.25">
      <c r="B713" s="19"/>
      <c r="C713" s="12"/>
      <c r="D713" s="19"/>
      <c r="E713" s="12"/>
      <c r="F713" s="19"/>
      <c r="G713" s="19"/>
      <c r="H713" s="19"/>
      <c r="I713" s="12"/>
      <c r="J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2:21" ht="15.75" customHeight="1" x14ac:dyDescent="0.25">
      <c r="B714" s="19"/>
      <c r="C714" s="12"/>
      <c r="D714" s="19"/>
      <c r="E714" s="12"/>
      <c r="F714" s="19"/>
      <c r="G714" s="19"/>
      <c r="H714" s="19"/>
      <c r="I714" s="12"/>
      <c r="J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</row>
    <row r="715" spans="2:21" ht="15.75" customHeight="1" x14ac:dyDescent="0.25">
      <c r="B715" s="19"/>
      <c r="C715" s="12"/>
      <c r="D715" s="19"/>
      <c r="E715" s="12"/>
      <c r="F715" s="19"/>
      <c r="G715" s="19"/>
      <c r="H715" s="19"/>
      <c r="I715" s="12"/>
      <c r="J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</row>
    <row r="716" spans="2:21" ht="15.75" customHeight="1" x14ac:dyDescent="0.25">
      <c r="B716" s="19"/>
      <c r="C716" s="12"/>
      <c r="D716" s="19"/>
      <c r="E716" s="12"/>
      <c r="F716" s="19"/>
      <c r="G716" s="19"/>
      <c r="H716" s="19"/>
      <c r="I716" s="12"/>
      <c r="J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</row>
    <row r="717" spans="2:21" ht="15.75" customHeight="1" x14ac:dyDescent="0.25">
      <c r="B717" s="19"/>
      <c r="C717" s="12"/>
      <c r="D717" s="19"/>
      <c r="E717" s="12"/>
      <c r="F717" s="19"/>
      <c r="G717" s="19"/>
      <c r="H717" s="19"/>
      <c r="I717" s="12"/>
      <c r="J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</row>
    <row r="718" spans="2:21" ht="15.75" customHeight="1" x14ac:dyDescent="0.25">
      <c r="B718" s="19"/>
      <c r="C718" s="12"/>
      <c r="D718" s="19"/>
      <c r="E718" s="12"/>
      <c r="F718" s="19"/>
      <c r="G718" s="19"/>
      <c r="H718" s="19"/>
      <c r="I718" s="12"/>
      <c r="J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</row>
    <row r="719" spans="2:21" ht="15.75" customHeight="1" x14ac:dyDescent="0.25">
      <c r="B719" s="19"/>
      <c r="C719" s="12"/>
      <c r="D719" s="19"/>
      <c r="E719" s="12"/>
      <c r="F719" s="19"/>
      <c r="G719" s="19"/>
      <c r="H719" s="19"/>
      <c r="I719" s="12"/>
      <c r="J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</row>
    <row r="720" spans="2:21" ht="15.75" customHeight="1" x14ac:dyDescent="0.25">
      <c r="B720" s="19"/>
      <c r="C720" s="12"/>
      <c r="D720" s="19"/>
      <c r="E720" s="12"/>
      <c r="F720" s="19"/>
      <c r="G720" s="19"/>
      <c r="H720" s="19"/>
      <c r="I720" s="12"/>
      <c r="J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</row>
    <row r="721" spans="2:21" ht="15.75" customHeight="1" x14ac:dyDescent="0.25">
      <c r="B721" s="19"/>
      <c r="C721" s="12"/>
      <c r="D721" s="19"/>
      <c r="E721" s="12"/>
      <c r="F721" s="19"/>
      <c r="G721" s="19"/>
      <c r="H721" s="19"/>
      <c r="I721" s="12"/>
      <c r="J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</row>
    <row r="722" spans="2:21" ht="15.75" customHeight="1" x14ac:dyDescent="0.25">
      <c r="B722" s="19"/>
      <c r="C722" s="12"/>
      <c r="D722" s="19"/>
      <c r="E722" s="12"/>
      <c r="F722" s="19"/>
      <c r="G722" s="19"/>
      <c r="H722" s="19"/>
      <c r="I722" s="12"/>
      <c r="J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</row>
    <row r="723" spans="2:21" ht="15.75" customHeight="1" x14ac:dyDescent="0.25">
      <c r="B723" s="19"/>
      <c r="C723" s="12"/>
      <c r="D723" s="19"/>
      <c r="E723" s="12"/>
      <c r="F723" s="19"/>
      <c r="G723" s="19"/>
      <c r="H723" s="19"/>
      <c r="I723" s="12"/>
      <c r="J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</row>
    <row r="724" spans="2:21" ht="15.75" customHeight="1" x14ac:dyDescent="0.25">
      <c r="B724" s="19"/>
      <c r="C724" s="12"/>
      <c r="D724" s="19"/>
      <c r="E724" s="12"/>
      <c r="F724" s="19"/>
      <c r="G724" s="19"/>
      <c r="H724" s="19"/>
      <c r="I724" s="12"/>
      <c r="J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</row>
    <row r="725" spans="2:21" ht="15.75" customHeight="1" x14ac:dyDescent="0.25">
      <c r="B725" s="19"/>
      <c r="C725" s="12"/>
      <c r="D725" s="19"/>
      <c r="E725" s="12"/>
      <c r="F725" s="19"/>
      <c r="G725" s="19"/>
      <c r="H725" s="19"/>
      <c r="I725" s="12"/>
      <c r="J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</row>
    <row r="726" spans="2:21" ht="15.75" customHeight="1" x14ac:dyDescent="0.25">
      <c r="B726" s="19"/>
      <c r="C726" s="12"/>
      <c r="D726" s="19"/>
      <c r="E726" s="12"/>
      <c r="F726" s="19"/>
      <c r="G726" s="19"/>
      <c r="H726" s="19"/>
      <c r="I726" s="12"/>
      <c r="J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</row>
    <row r="727" spans="2:21" ht="15.75" customHeight="1" x14ac:dyDescent="0.25">
      <c r="B727" s="19"/>
      <c r="C727" s="12"/>
      <c r="D727" s="19"/>
      <c r="E727" s="12"/>
      <c r="F727" s="19"/>
      <c r="G727" s="19"/>
      <c r="H727" s="19"/>
      <c r="I727" s="12"/>
      <c r="J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</row>
    <row r="728" spans="2:21" ht="15.75" customHeight="1" x14ac:dyDescent="0.25">
      <c r="B728" s="19"/>
      <c r="C728" s="12"/>
      <c r="D728" s="19"/>
      <c r="E728" s="12"/>
      <c r="F728" s="19"/>
      <c r="G728" s="19"/>
      <c r="H728" s="19"/>
      <c r="I728" s="12"/>
      <c r="J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</row>
    <row r="729" spans="2:21" ht="15.75" customHeight="1" x14ac:dyDescent="0.25">
      <c r="B729" s="19"/>
      <c r="C729" s="12"/>
      <c r="D729" s="19"/>
      <c r="E729" s="12"/>
      <c r="F729" s="19"/>
      <c r="G729" s="19"/>
      <c r="H729" s="19"/>
      <c r="I729" s="12"/>
      <c r="J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</row>
    <row r="730" spans="2:21" ht="15.75" customHeight="1" x14ac:dyDescent="0.25">
      <c r="B730" s="19"/>
      <c r="C730" s="12"/>
      <c r="D730" s="19"/>
      <c r="E730" s="12"/>
      <c r="F730" s="19"/>
      <c r="G730" s="19"/>
      <c r="H730" s="19"/>
      <c r="I730" s="12"/>
      <c r="J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</row>
    <row r="731" spans="2:21" ht="15.75" customHeight="1" x14ac:dyDescent="0.25">
      <c r="B731" s="19"/>
      <c r="C731" s="12"/>
      <c r="D731" s="19"/>
      <c r="E731" s="12"/>
      <c r="F731" s="19"/>
      <c r="G731" s="19"/>
      <c r="H731" s="19"/>
      <c r="I731" s="12"/>
      <c r="J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</row>
    <row r="732" spans="2:21" ht="15.75" customHeight="1" x14ac:dyDescent="0.25">
      <c r="B732" s="19"/>
      <c r="C732" s="12"/>
      <c r="D732" s="19"/>
      <c r="E732" s="12"/>
      <c r="F732" s="19"/>
      <c r="G732" s="19"/>
      <c r="H732" s="19"/>
      <c r="I732" s="12"/>
      <c r="J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</row>
    <row r="733" spans="2:21" ht="15.75" customHeight="1" x14ac:dyDescent="0.25">
      <c r="B733" s="19"/>
      <c r="C733" s="12"/>
      <c r="D733" s="19"/>
      <c r="E733" s="12"/>
      <c r="F733" s="19"/>
      <c r="G733" s="19"/>
      <c r="H733" s="19"/>
      <c r="I733" s="12"/>
      <c r="J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</row>
    <row r="734" spans="2:21" ht="15.75" customHeight="1" x14ac:dyDescent="0.25">
      <c r="B734" s="19"/>
      <c r="C734" s="12"/>
      <c r="D734" s="19"/>
      <c r="E734" s="12"/>
      <c r="F734" s="19"/>
      <c r="G734" s="19"/>
      <c r="H734" s="19"/>
      <c r="I734" s="12"/>
      <c r="J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</row>
    <row r="735" spans="2:21" ht="15.75" customHeight="1" x14ac:dyDescent="0.25">
      <c r="B735" s="19"/>
      <c r="C735" s="12"/>
      <c r="D735" s="19"/>
      <c r="E735" s="12"/>
      <c r="F735" s="19"/>
      <c r="G735" s="19"/>
      <c r="H735" s="19"/>
      <c r="I735" s="12"/>
      <c r="J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</row>
    <row r="736" spans="2:21" ht="15.75" customHeight="1" x14ac:dyDescent="0.25">
      <c r="B736" s="19"/>
      <c r="C736" s="12"/>
      <c r="D736" s="19"/>
      <c r="E736" s="12"/>
      <c r="F736" s="19"/>
      <c r="G736" s="19"/>
      <c r="H736" s="19"/>
      <c r="I736" s="12"/>
      <c r="J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</row>
    <row r="737" spans="2:21" ht="15.75" customHeight="1" x14ac:dyDescent="0.25">
      <c r="B737" s="19"/>
      <c r="C737" s="12"/>
      <c r="D737" s="19"/>
      <c r="E737" s="12"/>
      <c r="F737" s="19"/>
      <c r="G737" s="19"/>
      <c r="H737" s="19"/>
      <c r="I737" s="12"/>
      <c r="J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</row>
    <row r="738" spans="2:21" ht="15.75" customHeight="1" x14ac:dyDescent="0.25">
      <c r="B738" s="19"/>
      <c r="C738" s="12"/>
      <c r="D738" s="19"/>
      <c r="E738" s="12"/>
      <c r="F738" s="19"/>
      <c r="G738" s="19"/>
      <c r="H738" s="19"/>
      <c r="I738" s="12"/>
      <c r="J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</row>
    <row r="739" spans="2:21" ht="15.75" customHeight="1" x14ac:dyDescent="0.25">
      <c r="B739" s="19"/>
      <c r="C739" s="12"/>
      <c r="D739" s="19"/>
      <c r="E739" s="12"/>
      <c r="F739" s="19"/>
      <c r="G739" s="19"/>
      <c r="H739" s="19"/>
      <c r="I739" s="12"/>
      <c r="J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</row>
    <row r="740" spans="2:21" ht="15.75" customHeight="1" x14ac:dyDescent="0.25">
      <c r="B740" s="19"/>
      <c r="C740" s="12"/>
      <c r="D740" s="19"/>
      <c r="E740" s="12"/>
      <c r="F740" s="19"/>
      <c r="G740" s="19"/>
      <c r="H740" s="19"/>
      <c r="I740" s="12"/>
      <c r="J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</row>
    <row r="741" spans="2:21" ht="15.75" customHeight="1" x14ac:dyDescent="0.25">
      <c r="B741" s="19"/>
      <c r="C741" s="12"/>
      <c r="D741" s="19"/>
      <c r="E741" s="12"/>
      <c r="F741" s="19"/>
      <c r="G741" s="19"/>
      <c r="H741" s="19"/>
      <c r="I741" s="12"/>
      <c r="J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</row>
    <row r="742" spans="2:21" ht="15.75" customHeight="1" x14ac:dyDescent="0.25">
      <c r="B742" s="19"/>
      <c r="C742" s="12"/>
      <c r="D742" s="19"/>
      <c r="E742" s="12"/>
      <c r="F742" s="19"/>
      <c r="G742" s="19"/>
      <c r="H742" s="19"/>
      <c r="I742" s="12"/>
      <c r="J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</row>
    <row r="743" spans="2:21" ht="15.75" customHeight="1" x14ac:dyDescent="0.25">
      <c r="B743" s="19"/>
      <c r="C743" s="12"/>
      <c r="D743" s="19"/>
      <c r="E743" s="12"/>
      <c r="F743" s="19"/>
      <c r="G743" s="19"/>
      <c r="H743" s="19"/>
      <c r="I743" s="12"/>
      <c r="J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</row>
    <row r="744" spans="2:21" ht="15.75" customHeight="1" x14ac:dyDescent="0.25">
      <c r="B744" s="19"/>
      <c r="C744" s="12"/>
      <c r="D744" s="19"/>
      <c r="E744" s="12"/>
      <c r="F744" s="19"/>
      <c r="G744" s="19"/>
      <c r="H744" s="19"/>
      <c r="I744" s="12"/>
      <c r="J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2:21" ht="15.75" customHeight="1" x14ac:dyDescent="0.25">
      <c r="B745" s="19"/>
      <c r="C745" s="12"/>
      <c r="D745" s="19"/>
      <c r="E745" s="12"/>
      <c r="F745" s="19"/>
      <c r="G745" s="19"/>
      <c r="H745" s="19"/>
      <c r="I745" s="12"/>
      <c r="J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</row>
    <row r="746" spans="2:21" ht="15.75" customHeight="1" x14ac:dyDescent="0.25">
      <c r="B746" s="19"/>
      <c r="C746" s="12"/>
      <c r="D746" s="19"/>
      <c r="E746" s="12"/>
      <c r="F746" s="19"/>
      <c r="G746" s="19"/>
      <c r="H746" s="19"/>
      <c r="I746" s="12"/>
      <c r="J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</row>
    <row r="747" spans="2:21" ht="15.75" customHeight="1" x14ac:dyDescent="0.25">
      <c r="B747" s="19"/>
      <c r="C747" s="12"/>
      <c r="D747" s="19"/>
      <c r="E747" s="12"/>
      <c r="F747" s="19"/>
      <c r="G747" s="19"/>
      <c r="H747" s="19"/>
      <c r="I747" s="12"/>
      <c r="J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</row>
    <row r="748" spans="2:21" ht="15.75" customHeight="1" x14ac:dyDescent="0.25">
      <c r="B748" s="19"/>
      <c r="C748" s="12"/>
      <c r="D748" s="19"/>
      <c r="E748" s="12"/>
      <c r="F748" s="19"/>
      <c r="G748" s="19"/>
      <c r="H748" s="19"/>
      <c r="I748" s="12"/>
      <c r="J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</row>
    <row r="749" spans="2:21" ht="15.75" customHeight="1" x14ac:dyDescent="0.25">
      <c r="B749" s="19"/>
      <c r="C749" s="12"/>
      <c r="D749" s="19"/>
      <c r="E749" s="12"/>
      <c r="F749" s="19"/>
      <c r="G749" s="19"/>
      <c r="H749" s="19"/>
      <c r="I749" s="12"/>
      <c r="J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</row>
    <row r="750" spans="2:21" ht="15.75" customHeight="1" x14ac:dyDescent="0.25">
      <c r="B750" s="19"/>
      <c r="C750" s="12"/>
      <c r="D750" s="19"/>
      <c r="E750" s="12"/>
      <c r="F750" s="19"/>
      <c r="G750" s="19"/>
      <c r="H750" s="19"/>
      <c r="I750" s="12"/>
      <c r="J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</row>
    <row r="751" spans="2:21" ht="15.75" customHeight="1" x14ac:dyDescent="0.25">
      <c r="B751" s="19"/>
      <c r="C751" s="12"/>
      <c r="D751" s="19"/>
      <c r="E751" s="12"/>
      <c r="F751" s="19"/>
      <c r="G751" s="19"/>
      <c r="H751" s="19"/>
      <c r="I751" s="12"/>
      <c r="J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</row>
    <row r="752" spans="2:21" ht="15.75" customHeight="1" x14ac:dyDescent="0.25">
      <c r="B752" s="19"/>
      <c r="C752" s="12"/>
      <c r="D752" s="19"/>
      <c r="E752" s="12"/>
      <c r="F752" s="19"/>
      <c r="G752" s="19"/>
      <c r="H752" s="19"/>
      <c r="I752" s="12"/>
      <c r="J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</row>
    <row r="753" spans="2:21" ht="15.75" customHeight="1" x14ac:dyDescent="0.25">
      <c r="B753" s="19"/>
      <c r="C753" s="12"/>
      <c r="D753" s="19"/>
      <c r="E753" s="12"/>
      <c r="F753" s="19"/>
      <c r="G753" s="19"/>
      <c r="H753" s="19"/>
      <c r="I753" s="12"/>
      <c r="J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</row>
    <row r="754" spans="2:21" ht="15.75" customHeight="1" x14ac:dyDescent="0.25">
      <c r="B754" s="19"/>
      <c r="C754" s="12"/>
      <c r="D754" s="19"/>
      <c r="E754" s="12"/>
      <c r="F754" s="19"/>
      <c r="G754" s="19"/>
      <c r="H754" s="19"/>
      <c r="I754" s="12"/>
      <c r="J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</row>
    <row r="755" spans="2:21" ht="15.75" customHeight="1" x14ac:dyDescent="0.25">
      <c r="B755" s="19"/>
      <c r="C755" s="12"/>
      <c r="D755" s="19"/>
      <c r="E755" s="12"/>
      <c r="F755" s="19"/>
      <c r="G755" s="19"/>
      <c r="H755" s="19"/>
      <c r="I755" s="12"/>
      <c r="J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</row>
    <row r="756" spans="2:21" ht="15.75" customHeight="1" x14ac:dyDescent="0.25">
      <c r="B756" s="19"/>
      <c r="C756" s="12"/>
      <c r="D756" s="19"/>
      <c r="E756" s="12"/>
      <c r="F756" s="19"/>
      <c r="G756" s="19"/>
      <c r="H756" s="19"/>
      <c r="I756" s="12"/>
      <c r="J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</row>
    <row r="757" spans="2:21" ht="15.75" customHeight="1" x14ac:dyDescent="0.25">
      <c r="B757" s="19"/>
      <c r="C757" s="12"/>
      <c r="D757" s="19"/>
      <c r="E757" s="12"/>
      <c r="F757" s="19"/>
      <c r="G757" s="19"/>
      <c r="H757" s="19"/>
      <c r="I757" s="12"/>
      <c r="J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</row>
    <row r="758" spans="2:21" ht="15.75" customHeight="1" x14ac:dyDescent="0.25">
      <c r="B758" s="19"/>
      <c r="C758" s="12"/>
      <c r="D758" s="19"/>
      <c r="E758" s="12"/>
      <c r="F758" s="19"/>
      <c r="G758" s="19"/>
      <c r="H758" s="19"/>
      <c r="I758" s="12"/>
      <c r="J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</row>
    <row r="759" spans="2:21" ht="15.75" customHeight="1" x14ac:dyDescent="0.25">
      <c r="B759" s="19"/>
      <c r="C759" s="12"/>
      <c r="D759" s="19"/>
      <c r="E759" s="12"/>
      <c r="F759" s="19"/>
      <c r="G759" s="19"/>
      <c r="H759" s="19"/>
      <c r="I759" s="12"/>
      <c r="J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</row>
    <row r="760" spans="2:21" ht="15.75" customHeight="1" x14ac:dyDescent="0.25">
      <c r="B760" s="19"/>
      <c r="C760" s="12"/>
      <c r="D760" s="19"/>
      <c r="E760" s="12"/>
      <c r="F760" s="19"/>
      <c r="G760" s="19"/>
      <c r="H760" s="19"/>
      <c r="I760" s="12"/>
      <c r="J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</row>
    <row r="761" spans="2:21" ht="15.75" customHeight="1" x14ac:dyDescent="0.25">
      <c r="B761" s="19"/>
      <c r="C761" s="12"/>
      <c r="D761" s="19"/>
      <c r="E761" s="12"/>
      <c r="F761" s="19"/>
      <c r="G761" s="19"/>
      <c r="H761" s="19"/>
      <c r="I761" s="12"/>
      <c r="J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</row>
    <row r="762" spans="2:21" ht="15.75" customHeight="1" x14ac:dyDescent="0.25">
      <c r="B762" s="19"/>
      <c r="C762" s="12"/>
      <c r="D762" s="19"/>
      <c r="E762" s="12"/>
      <c r="F762" s="19"/>
      <c r="G762" s="19"/>
      <c r="H762" s="19"/>
      <c r="I762" s="12"/>
      <c r="J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</row>
    <row r="763" spans="2:21" ht="15.75" customHeight="1" x14ac:dyDescent="0.25">
      <c r="B763" s="19"/>
      <c r="C763" s="12"/>
      <c r="D763" s="19"/>
      <c r="E763" s="12"/>
      <c r="F763" s="19"/>
      <c r="G763" s="19"/>
      <c r="H763" s="19"/>
      <c r="I763" s="12"/>
      <c r="J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</row>
    <row r="764" spans="2:21" ht="15.75" customHeight="1" x14ac:dyDescent="0.25">
      <c r="B764" s="19"/>
      <c r="C764" s="12"/>
      <c r="D764" s="19"/>
      <c r="E764" s="12"/>
      <c r="F764" s="19"/>
      <c r="G764" s="19"/>
      <c r="H764" s="19"/>
      <c r="I764" s="12"/>
      <c r="J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</row>
    <row r="765" spans="2:21" ht="15.75" customHeight="1" x14ac:dyDescent="0.25">
      <c r="B765" s="19"/>
      <c r="C765" s="12"/>
      <c r="D765" s="19"/>
      <c r="E765" s="12"/>
      <c r="F765" s="19"/>
      <c r="G765" s="19"/>
      <c r="H765" s="19"/>
      <c r="I765" s="12"/>
      <c r="J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</row>
    <row r="766" spans="2:21" ht="15.75" customHeight="1" x14ac:dyDescent="0.25">
      <c r="B766" s="19"/>
      <c r="C766" s="12"/>
      <c r="D766" s="19"/>
      <c r="E766" s="12"/>
      <c r="F766" s="19"/>
      <c r="G766" s="19"/>
      <c r="H766" s="19"/>
      <c r="I766" s="12"/>
      <c r="J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</row>
    <row r="767" spans="2:21" ht="15.75" customHeight="1" x14ac:dyDescent="0.25">
      <c r="B767" s="19"/>
      <c r="C767" s="12"/>
      <c r="D767" s="19"/>
      <c r="E767" s="12"/>
      <c r="F767" s="19"/>
      <c r="G767" s="19"/>
      <c r="H767" s="19"/>
      <c r="I767" s="12"/>
      <c r="J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</row>
    <row r="768" spans="2:21" ht="15.75" customHeight="1" x14ac:dyDescent="0.25">
      <c r="B768" s="19"/>
      <c r="C768" s="12"/>
      <c r="D768" s="19"/>
      <c r="E768" s="12"/>
      <c r="F768" s="19"/>
      <c r="G768" s="19"/>
      <c r="H768" s="19"/>
      <c r="I768" s="12"/>
      <c r="J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</row>
    <row r="769" spans="2:21" ht="15.75" customHeight="1" x14ac:dyDescent="0.25">
      <c r="B769" s="19"/>
      <c r="C769" s="12"/>
      <c r="D769" s="19"/>
      <c r="E769" s="12"/>
      <c r="F769" s="19"/>
      <c r="G769" s="19"/>
      <c r="H769" s="19"/>
      <c r="I769" s="12"/>
      <c r="J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</row>
    <row r="770" spans="2:21" ht="15.75" customHeight="1" x14ac:dyDescent="0.25">
      <c r="B770" s="19"/>
      <c r="C770" s="12"/>
      <c r="D770" s="19"/>
      <c r="E770" s="12"/>
      <c r="F770" s="19"/>
      <c r="G770" s="19"/>
      <c r="H770" s="19"/>
      <c r="I770" s="12"/>
      <c r="J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</row>
    <row r="771" spans="2:21" ht="15.75" customHeight="1" x14ac:dyDescent="0.25">
      <c r="B771" s="19"/>
      <c r="C771" s="12"/>
      <c r="D771" s="19"/>
      <c r="E771" s="12"/>
      <c r="F771" s="19"/>
      <c r="G771" s="19"/>
      <c r="H771" s="19"/>
      <c r="I771" s="12"/>
      <c r="J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</row>
    <row r="772" spans="2:21" ht="15.75" customHeight="1" x14ac:dyDescent="0.25">
      <c r="B772" s="19"/>
      <c r="C772" s="12"/>
      <c r="D772" s="19"/>
      <c r="E772" s="12"/>
      <c r="F772" s="19"/>
      <c r="G772" s="19"/>
      <c r="H772" s="19"/>
      <c r="I772" s="12"/>
      <c r="J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</row>
    <row r="773" spans="2:21" ht="15.75" customHeight="1" x14ac:dyDescent="0.25">
      <c r="B773" s="19"/>
      <c r="C773" s="12"/>
      <c r="D773" s="19"/>
      <c r="E773" s="12"/>
      <c r="F773" s="19"/>
      <c r="G773" s="19"/>
      <c r="H773" s="19"/>
      <c r="I773" s="12"/>
      <c r="J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</row>
    <row r="774" spans="2:21" ht="15.75" customHeight="1" x14ac:dyDescent="0.25">
      <c r="B774" s="19"/>
      <c r="C774" s="12"/>
      <c r="D774" s="19"/>
      <c r="E774" s="12"/>
      <c r="F774" s="19"/>
      <c r="G774" s="19"/>
      <c r="H774" s="19"/>
      <c r="I774" s="12"/>
      <c r="J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</row>
    <row r="775" spans="2:21" ht="15.75" customHeight="1" x14ac:dyDescent="0.25">
      <c r="B775" s="19"/>
      <c r="C775" s="12"/>
      <c r="D775" s="19"/>
      <c r="E775" s="12"/>
      <c r="F775" s="19"/>
      <c r="G775" s="19"/>
      <c r="H775" s="19"/>
      <c r="I775" s="12"/>
      <c r="J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</row>
    <row r="776" spans="2:21" ht="15.75" customHeight="1" x14ac:dyDescent="0.25">
      <c r="B776" s="19"/>
      <c r="C776" s="12"/>
      <c r="D776" s="19"/>
      <c r="E776" s="12"/>
      <c r="F776" s="19"/>
      <c r="G776" s="19"/>
      <c r="H776" s="19"/>
      <c r="I776" s="12"/>
      <c r="J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</row>
    <row r="777" spans="2:21" ht="15.75" customHeight="1" x14ac:dyDescent="0.25">
      <c r="B777" s="19"/>
      <c r="C777" s="12"/>
      <c r="D777" s="19"/>
      <c r="E777" s="12"/>
      <c r="F777" s="19"/>
      <c r="G777" s="19"/>
      <c r="H777" s="19"/>
      <c r="I777" s="12"/>
      <c r="J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</row>
    <row r="778" spans="2:21" ht="15.75" customHeight="1" x14ac:dyDescent="0.25">
      <c r="B778" s="19"/>
      <c r="C778" s="12"/>
      <c r="D778" s="19"/>
      <c r="E778" s="12"/>
      <c r="F778" s="19"/>
      <c r="G778" s="19"/>
      <c r="H778" s="19"/>
      <c r="I778" s="12"/>
      <c r="J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</row>
    <row r="779" spans="2:21" ht="15.75" customHeight="1" x14ac:dyDescent="0.25">
      <c r="B779" s="19"/>
      <c r="C779" s="12"/>
      <c r="D779" s="19"/>
      <c r="E779" s="12"/>
      <c r="F779" s="19"/>
      <c r="G779" s="19"/>
      <c r="H779" s="19"/>
      <c r="I779" s="12"/>
      <c r="J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</row>
    <row r="780" spans="2:21" ht="15.75" customHeight="1" x14ac:dyDescent="0.25">
      <c r="B780" s="19"/>
      <c r="C780" s="12"/>
      <c r="D780" s="19"/>
      <c r="E780" s="12"/>
      <c r="F780" s="19"/>
      <c r="G780" s="19"/>
      <c r="H780" s="19"/>
      <c r="I780" s="12"/>
      <c r="J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</row>
    <row r="781" spans="2:21" ht="15.75" customHeight="1" x14ac:dyDescent="0.25">
      <c r="B781" s="19"/>
      <c r="C781" s="12"/>
      <c r="D781" s="19"/>
      <c r="E781" s="12"/>
      <c r="F781" s="19"/>
      <c r="G781" s="19"/>
      <c r="H781" s="19"/>
      <c r="I781" s="12"/>
      <c r="J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</row>
    <row r="782" spans="2:21" ht="15.75" customHeight="1" x14ac:dyDescent="0.25">
      <c r="B782" s="19"/>
      <c r="C782" s="12"/>
      <c r="D782" s="19"/>
      <c r="E782" s="12"/>
      <c r="F782" s="19"/>
      <c r="G782" s="19"/>
      <c r="H782" s="19"/>
      <c r="I782" s="12"/>
      <c r="J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</row>
    <row r="783" spans="2:21" ht="15.75" customHeight="1" x14ac:dyDescent="0.25">
      <c r="B783" s="19"/>
      <c r="C783" s="12"/>
      <c r="D783" s="19"/>
      <c r="E783" s="12"/>
      <c r="F783" s="19"/>
      <c r="G783" s="19"/>
      <c r="H783" s="19"/>
      <c r="I783" s="12"/>
      <c r="J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</row>
    <row r="784" spans="2:21" ht="15.75" customHeight="1" x14ac:dyDescent="0.25">
      <c r="B784" s="19"/>
      <c r="C784" s="12"/>
      <c r="D784" s="19"/>
      <c r="E784" s="12"/>
      <c r="F784" s="19"/>
      <c r="G784" s="19"/>
      <c r="H784" s="19"/>
      <c r="I784" s="12"/>
      <c r="J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</row>
    <row r="785" spans="2:21" ht="15.75" customHeight="1" x14ac:dyDescent="0.25">
      <c r="B785" s="19"/>
      <c r="C785" s="12"/>
      <c r="D785" s="19"/>
      <c r="E785" s="12"/>
      <c r="F785" s="19"/>
      <c r="G785" s="19"/>
      <c r="H785" s="19"/>
      <c r="I785" s="12"/>
      <c r="J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</row>
    <row r="786" spans="2:21" ht="15.75" customHeight="1" x14ac:dyDescent="0.25">
      <c r="B786" s="19"/>
      <c r="C786" s="12"/>
      <c r="D786" s="19"/>
      <c r="E786" s="12"/>
      <c r="F786" s="19"/>
      <c r="G786" s="19"/>
      <c r="H786" s="19"/>
      <c r="I786" s="12"/>
      <c r="J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</row>
    <row r="787" spans="2:21" ht="15.75" customHeight="1" x14ac:dyDescent="0.25">
      <c r="B787" s="19"/>
      <c r="C787" s="12"/>
      <c r="D787" s="19"/>
      <c r="E787" s="12"/>
      <c r="F787" s="19"/>
      <c r="G787" s="19"/>
      <c r="H787" s="19"/>
      <c r="I787" s="12"/>
      <c r="J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</row>
    <row r="788" spans="2:21" ht="15.75" customHeight="1" x14ac:dyDescent="0.25">
      <c r="B788" s="19"/>
      <c r="C788" s="12"/>
      <c r="D788" s="19"/>
      <c r="E788" s="12"/>
      <c r="F788" s="19"/>
      <c r="G788" s="19"/>
      <c r="H788" s="19"/>
      <c r="I788" s="12"/>
      <c r="J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</row>
    <row r="789" spans="2:21" ht="15.75" customHeight="1" x14ac:dyDescent="0.25">
      <c r="B789" s="19"/>
      <c r="C789" s="12"/>
      <c r="D789" s="19"/>
      <c r="E789" s="12"/>
      <c r="F789" s="19"/>
      <c r="G789" s="19"/>
      <c r="H789" s="19"/>
      <c r="I789" s="12"/>
      <c r="J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</row>
    <row r="790" spans="2:21" ht="15.75" customHeight="1" x14ac:dyDescent="0.25">
      <c r="B790" s="19"/>
      <c r="C790" s="12"/>
      <c r="D790" s="19"/>
      <c r="E790" s="12"/>
      <c r="F790" s="19"/>
      <c r="G790" s="19"/>
      <c r="H790" s="19"/>
      <c r="I790" s="12"/>
      <c r="J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</row>
    <row r="791" spans="2:21" ht="15.75" customHeight="1" x14ac:dyDescent="0.25">
      <c r="B791" s="19"/>
      <c r="C791" s="12"/>
      <c r="D791" s="19"/>
      <c r="E791" s="12"/>
      <c r="F791" s="19"/>
      <c r="G791" s="19"/>
      <c r="H791" s="19"/>
      <c r="I791" s="12"/>
      <c r="J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</row>
    <row r="792" spans="2:21" ht="15.75" customHeight="1" x14ac:dyDescent="0.25">
      <c r="B792" s="19"/>
      <c r="C792" s="12"/>
      <c r="D792" s="19"/>
      <c r="E792" s="12"/>
      <c r="F792" s="19"/>
      <c r="G792" s="19"/>
      <c r="H792" s="19"/>
      <c r="I792" s="12"/>
      <c r="J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</row>
    <row r="793" spans="2:21" ht="15.75" customHeight="1" x14ac:dyDescent="0.25">
      <c r="B793" s="19"/>
      <c r="C793" s="12"/>
      <c r="D793" s="19"/>
      <c r="E793" s="12"/>
      <c r="F793" s="19"/>
      <c r="G793" s="19"/>
      <c r="H793" s="19"/>
      <c r="I793" s="12"/>
      <c r="J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</row>
    <row r="794" spans="2:21" ht="15.75" customHeight="1" x14ac:dyDescent="0.25">
      <c r="B794" s="19"/>
      <c r="C794" s="12"/>
      <c r="D794" s="19"/>
      <c r="E794" s="12"/>
      <c r="F794" s="19"/>
      <c r="G794" s="19"/>
      <c r="H794" s="19"/>
      <c r="I794" s="12"/>
      <c r="J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</row>
    <row r="795" spans="2:21" ht="15.75" customHeight="1" x14ac:dyDescent="0.25">
      <c r="B795" s="19"/>
      <c r="C795" s="12"/>
      <c r="D795" s="19"/>
      <c r="E795" s="12"/>
      <c r="F795" s="19"/>
      <c r="G795" s="19"/>
      <c r="H795" s="19"/>
      <c r="I795" s="12"/>
      <c r="J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</row>
    <row r="796" spans="2:21" ht="15.75" customHeight="1" x14ac:dyDescent="0.25">
      <c r="B796" s="19"/>
      <c r="C796" s="12"/>
      <c r="D796" s="19"/>
      <c r="E796" s="12"/>
      <c r="F796" s="19"/>
      <c r="G796" s="19"/>
      <c r="H796" s="19"/>
      <c r="I796" s="12"/>
      <c r="J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</row>
    <row r="797" spans="2:21" ht="15.75" customHeight="1" x14ac:dyDescent="0.25">
      <c r="B797" s="19"/>
      <c r="C797" s="12"/>
      <c r="D797" s="19"/>
      <c r="E797" s="12"/>
      <c r="F797" s="19"/>
      <c r="G797" s="19"/>
      <c r="H797" s="19"/>
      <c r="I797" s="12"/>
      <c r="J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</row>
    <row r="798" spans="2:21" ht="15.75" customHeight="1" x14ac:dyDescent="0.25">
      <c r="B798" s="19"/>
      <c r="C798" s="12"/>
      <c r="D798" s="19"/>
      <c r="E798" s="12"/>
      <c r="F798" s="19"/>
      <c r="G798" s="19"/>
      <c r="H798" s="19"/>
      <c r="I798" s="12"/>
      <c r="J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</row>
    <row r="799" spans="2:21" ht="15.75" customHeight="1" x14ac:dyDescent="0.25">
      <c r="B799" s="19"/>
      <c r="C799" s="12"/>
      <c r="D799" s="19"/>
      <c r="E799" s="12"/>
      <c r="F799" s="19"/>
      <c r="G799" s="19"/>
      <c r="H799" s="19"/>
      <c r="I799" s="12"/>
      <c r="J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</row>
    <row r="800" spans="2:21" ht="15.75" customHeight="1" x14ac:dyDescent="0.25">
      <c r="B800" s="19"/>
      <c r="C800" s="12"/>
      <c r="D800" s="19"/>
      <c r="E800" s="12"/>
      <c r="F800" s="19"/>
      <c r="G800" s="19"/>
      <c r="H800" s="19"/>
      <c r="I800" s="12"/>
      <c r="J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</row>
    <row r="801" spans="2:21" ht="15.75" customHeight="1" x14ac:dyDescent="0.25">
      <c r="B801" s="19"/>
      <c r="C801" s="12"/>
      <c r="D801" s="19"/>
      <c r="E801" s="12"/>
      <c r="F801" s="19"/>
      <c r="G801" s="19"/>
      <c r="H801" s="19"/>
      <c r="I801" s="12"/>
      <c r="J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</row>
    <row r="802" spans="2:21" ht="15.75" customHeight="1" x14ac:dyDescent="0.25">
      <c r="B802" s="19"/>
      <c r="C802" s="12"/>
      <c r="D802" s="19"/>
      <c r="E802" s="12"/>
      <c r="F802" s="19"/>
      <c r="G802" s="19"/>
      <c r="H802" s="19"/>
      <c r="I802" s="12"/>
      <c r="J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</row>
    <row r="803" spans="2:21" ht="15.75" customHeight="1" x14ac:dyDescent="0.25">
      <c r="B803" s="19"/>
      <c r="C803" s="12"/>
      <c r="D803" s="19"/>
      <c r="E803" s="12"/>
      <c r="F803" s="19"/>
      <c r="G803" s="19"/>
      <c r="H803" s="19"/>
      <c r="I803" s="12"/>
      <c r="J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</row>
    <row r="804" spans="2:21" ht="15.75" customHeight="1" x14ac:dyDescent="0.25">
      <c r="B804" s="19"/>
      <c r="C804" s="12"/>
      <c r="D804" s="19"/>
      <c r="E804" s="12"/>
      <c r="F804" s="19"/>
      <c r="G804" s="19"/>
      <c r="H804" s="19"/>
      <c r="I804" s="12"/>
      <c r="J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</row>
    <row r="805" spans="2:21" ht="15.75" customHeight="1" x14ac:dyDescent="0.25">
      <c r="B805" s="19"/>
      <c r="C805" s="12"/>
      <c r="D805" s="19"/>
      <c r="E805" s="12"/>
      <c r="F805" s="19"/>
      <c r="G805" s="19"/>
      <c r="H805" s="19"/>
      <c r="I805" s="12"/>
      <c r="J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</row>
    <row r="806" spans="2:21" ht="15.75" customHeight="1" x14ac:dyDescent="0.25">
      <c r="B806" s="19"/>
      <c r="C806" s="12"/>
      <c r="D806" s="19"/>
      <c r="E806" s="12"/>
      <c r="F806" s="19"/>
      <c r="G806" s="19"/>
      <c r="H806" s="19"/>
      <c r="I806" s="12"/>
      <c r="J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</row>
    <row r="807" spans="2:21" ht="15.75" customHeight="1" x14ac:dyDescent="0.25">
      <c r="B807" s="19"/>
      <c r="C807" s="12"/>
      <c r="D807" s="19"/>
      <c r="E807" s="12"/>
      <c r="F807" s="19"/>
      <c r="G807" s="19"/>
      <c r="H807" s="19"/>
      <c r="I807" s="12"/>
      <c r="J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</row>
    <row r="808" spans="2:21" ht="15.75" customHeight="1" x14ac:dyDescent="0.25">
      <c r="B808" s="19"/>
      <c r="C808" s="12"/>
      <c r="D808" s="19"/>
      <c r="E808" s="12"/>
      <c r="F808" s="19"/>
      <c r="G808" s="19"/>
      <c r="H808" s="19"/>
      <c r="I808" s="12"/>
      <c r="J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</row>
    <row r="809" spans="2:21" ht="15.75" customHeight="1" x14ac:dyDescent="0.25">
      <c r="B809" s="19"/>
      <c r="C809" s="12"/>
      <c r="D809" s="19"/>
      <c r="E809" s="12"/>
      <c r="F809" s="19"/>
      <c r="G809" s="19"/>
      <c r="H809" s="19"/>
      <c r="I809" s="12"/>
      <c r="J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</row>
    <row r="810" spans="2:21" ht="15.75" customHeight="1" x14ac:dyDescent="0.25">
      <c r="B810" s="19"/>
      <c r="C810" s="12"/>
      <c r="D810" s="19"/>
      <c r="E810" s="12"/>
      <c r="F810" s="19"/>
      <c r="G810" s="19"/>
      <c r="H810" s="19"/>
      <c r="I810" s="12"/>
      <c r="J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</row>
    <row r="811" spans="2:21" ht="15.75" customHeight="1" x14ac:dyDescent="0.25">
      <c r="B811" s="19"/>
      <c r="C811" s="12"/>
      <c r="D811" s="19"/>
      <c r="E811" s="12"/>
      <c r="F811" s="19"/>
      <c r="G811" s="19"/>
      <c r="H811" s="19"/>
      <c r="I811" s="12"/>
      <c r="J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</row>
    <row r="812" spans="2:21" ht="15.75" customHeight="1" x14ac:dyDescent="0.25">
      <c r="B812" s="19"/>
      <c r="C812" s="12"/>
      <c r="D812" s="19"/>
      <c r="E812" s="12"/>
      <c r="F812" s="19"/>
      <c r="G812" s="19"/>
      <c r="H812" s="19"/>
      <c r="I812" s="12"/>
      <c r="J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</row>
    <row r="813" spans="2:21" ht="15.75" customHeight="1" x14ac:dyDescent="0.25">
      <c r="B813" s="19"/>
      <c r="C813" s="12"/>
      <c r="D813" s="19"/>
      <c r="E813" s="12"/>
      <c r="F813" s="19"/>
      <c r="G813" s="19"/>
      <c r="H813" s="19"/>
      <c r="I813" s="12"/>
      <c r="J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</row>
    <row r="814" spans="2:21" ht="15.75" customHeight="1" x14ac:dyDescent="0.25">
      <c r="B814" s="19"/>
      <c r="C814" s="12"/>
      <c r="D814" s="19"/>
      <c r="E814" s="12"/>
      <c r="F814" s="19"/>
      <c r="G814" s="19"/>
      <c r="H814" s="19"/>
      <c r="I814" s="12"/>
      <c r="J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</row>
    <row r="815" spans="2:21" ht="15.75" customHeight="1" x14ac:dyDescent="0.25">
      <c r="B815" s="19"/>
      <c r="C815" s="12"/>
      <c r="D815" s="19"/>
      <c r="E815" s="12"/>
      <c r="F815" s="19"/>
      <c r="G815" s="19"/>
      <c r="H815" s="19"/>
      <c r="I815" s="12"/>
      <c r="J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</row>
    <row r="816" spans="2:21" ht="15.75" customHeight="1" x14ac:dyDescent="0.25">
      <c r="B816" s="19"/>
      <c r="C816" s="12"/>
      <c r="D816" s="19"/>
      <c r="E816" s="12"/>
      <c r="F816" s="19"/>
      <c r="G816" s="19"/>
      <c r="H816" s="19"/>
      <c r="I816" s="12"/>
      <c r="J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</row>
    <row r="817" spans="2:21" ht="15.75" customHeight="1" x14ac:dyDescent="0.25">
      <c r="B817" s="19"/>
      <c r="C817" s="12"/>
      <c r="D817" s="19"/>
      <c r="E817" s="12"/>
      <c r="F817" s="19"/>
      <c r="G817" s="19"/>
      <c r="H817" s="19"/>
      <c r="I817" s="12"/>
      <c r="J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</row>
    <row r="818" spans="2:21" ht="15.75" customHeight="1" x14ac:dyDescent="0.25">
      <c r="B818" s="19"/>
      <c r="C818" s="12"/>
      <c r="D818" s="19"/>
      <c r="E818" s="12"/>
      <c r="F818" s="19"/>
      <c r="G818" s="19"/>
      <c r="H818" s="19"/>
      <c r="I818" s="12"/>
      <c r="J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</row>
    <row r="819" spans="2:21" ht="15.75" customHeight="1" x14ac:dyDescent="0.25">
      <c r="B819" s="19"/>
      <c r="C819" s="12"/>
      <c r="D819" s="19"/>
      <c r="E819" s="12"/>
      <c r="F819" s="19"/>
      <c r="G819" s="19"/>
      <c r="H819" s="19"/>
      <c r="I819" s="12"/>
      <c r="J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</row>
    <row r="820" spans="2:21" ht="15.75" customHeight="1" x14ac:dyDescent="0.25">
      <c r="B820" s="19"/>
      <c r="C820" s="12"/>
      <c r="D820" s="19"/>
      <c r="E820" s="12"/>
      <c r="F820" s="19"/>
      <c r="G820" s="19"/>
      <c r="H820" s="19"/>
      <c r="I820" s="12"/>
      <c r="J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</row>
    <row r="821" spans="2:21" ht="15.75" customHeight="1" x14ac:dyDescent="0.25">
      <c r="B821" s="19"/>
      <c r="C821" s="12"/>
      <c r="D821" s="19"/>
      <c r="E821" s="12"/>
      <c r="F821" s="19"/>
      <c r="G821" s="19"/>
      <c r="H821" s="19"/>
      <c r="I821" s="12"/>
      <c r="J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</row>
    <row r="822" spans="2:21" ht="15.75" customHeight="1" x14ac:dyDescent="0.25">
      <c r="B822" s="19"/>
      <c r="C822" s="12"/>
      <c r="D822" s="19"/>
      <c r="E822" s="12"/>
      <c r="F822" s="19"/>
      <c r="G822" s="19"/>
      <c r="H822" s="19"/>
      <c r="I822" s="12"/>
      <c r="J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</row>
    <row r="823" spans="2:21" ht="15.75" customHeight="1" x14ac:dyDescent="0.25">
      <c r="B823" s="19"/>
      <c r="C823" s="12"/>
      <c r="D823" s="19"/>
      <c r="E823" s="12"/>
      <c r="F823" s="19"/>
      <c r="G823" s="19"/>
      <c r="H823" s="19"/>
      <c r="I823" s="12"/>
      <c r="J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</row>
    <row r="824" spans="2:21" ht="15.75" customHeight="1" x14ac:dyDescent="0.25">
      <c r="B824" s="19"/>
      <c r="C824" s="12"/>
      <c r="D824" s="19"/>
      <c r="E824" s="12"/>
      <c r="F824" s="19"/>
      <c r="G824" s="19"/>
      <c r="H824" s="19"/>
      <c r="I824" s="12"/>
      <c r="J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</row>
    <row r="825" spans="2:21" ht="15.75" customHeight="1" x14ac:dyDescent="0.25">
      <c r="B825" s="19"/>
      <c r="C825" s="12"/>
      <c r="D825" s="19"/>
      <c r="E825" s="12"/>
      <c r="F825" s="19"/>
      <c r="G825" s="19"/>
      <c r="H825" s="19"/>
      <c r="I825" s="12"/>
      <c r="J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</row>
    <row r="826" spans="2:21" ht="15.75" customHeight="1" x14ac:dyDescent="0.25">
      <c r="B826" s="19"/>
      <c r="C826" s="12"/>
      <c r="D826" s="19"/>
      <c r="E826" s="12"/>
      <c r="F826" s="19"/>
      <c r="G826" s="19"/>
      <c r="H826" s="19"/>
      <c r="I826" s="12"/>
      <c r="J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</row>
    <row r="827" spans="2:21" ht="15.75" customHeight="1" x14ac:dyDescent="0.25">
      <c r="B827" s="19"/>
      <c r="C827" s="12"/>
      <c r="D827" s="19"/>
      <c r="E827" s="12"/>
      <c r="F827" s="19"/>
      <c r="G827" s="19"/>
      <c r="H827" s="19"/>
      <c r="I827" s="12"/>
      <c r="J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</row>
    <row r="828" spans="2:21" ht="15.75" customHeight="1" x14ac:dyDescent="0.25">
      <c r="B828" s="19"/>
      <c r="C828" s="12"/>
      <c r="D828" s="19"/>
      <c r="E828" s="12"/>
      <c r="F828" s="19"/>
      <c r="G828" s="19"/>
      <c r="H828" s="19"/>
      <c r="I828" s="12"/>
      <c r="J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</row>
    <row r="829" spans="2:21" ht="15.75" customHeight="1" x14ac:dyDescent="0.25">
      <c r="B829" s="19"/>
      <c r="C829" s="12"/>
      <c r="D829" s="19"/>
      <c r="E829" s="12"/>
      <c r="F829" s="19"/>
      <c r="G829" s="19"/>
      <c r="H829" s="19"/>
      <c r="I829" s="12"/>
      <c r="J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</row>
    <row r="830" spans="2:21" ht="15.75" customHeight="1" x14ac:dyDescent="0.25">
      <c r="B830" s="19"/>
      <c r="C830" s="12"/>
      <c r="D830" s="19"/>
      <c r="E830" s="12"/>
      <c r="F830" s="19"/>
      <c r="G830" s="19"/>
      <c r="H830" s="19"/>
      <c r="I830" s="12"/>
      <c r="J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</row>
    <row r="831" spans="2:21" ht="15.75" customHeight="1" x14ac:dyDescent="0.25">
      <c r="B831" s="19"/>
      <c r="C831" s="12"/>
      <c r="D831" s="19"/>
      <c r="E831" s="12"/>
      <c r="F831" s="19"/>
      <c r="G831" s="19"/>
      <c r="H831" s="19"/>
      <c r="I831" s="12"/>
      <c r="J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</row>
    <row r="832" spans="2:21" ht="15.75" customHeight="1" x14ac:dyDescent="0.25">
      <c r="B832" s="19"/>
      <c r="C832" s="12"/>
      <c r="D832" s="19"/>
      <c r="E832" s="12"/>
      <c r="F832" s="19"/>
      <c r="G832" s="19"/>
      <c r="H832" s="19"/>
      <c r="I832" s="12"/>
      <c r="J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</row>
    <row r="833" spans="2:21" ht="15.75" customHeight="1" x14ac:dyDescent="0.25">
      <c r="B833" s="19"/>
      <c r="C833" s="12"/>
      <c r="D833" s="19"/>
      <c r="E833" s="12"/>
      <c r="F833" s="19"/>
      <c r="G833" s="19"/>
      <c r="H833" s="19"/>
      <c r="I833" s="12"/>
      <c r="J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</row>
    <row r="834" spans="2:21" ht="15.75" customHeight="1" x14ac:dyDescent="0.25">
      <c r="B834" s="19"/>
      <c r="C834" s="12"/>
      <c r="D834" s="19"/>
      <c r="E834" s="12"/>
      <c r="F834" s="19"/>
      <c r="G834" s="19"/>
      <c r="H834" s="19"/>
      <c r="I834" s="12"/>
      <c r="J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</row>
    <row r="835" spans="2:21" ht="15.75" customHeight="1" x14ac:dyDescent="0.25">
      <c r="B835" s="19"/>
      <c r="C835" s="12"/>
      <c r="D835" s="19"/>
      <c r="E835" s="12"/>
      <c r="F835" s="19"/>
      <c r="G835" s="19"/>
      <c r="H835" s="19"/>
      <c r="I835" s="12"/>
      <c r="J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</row>
    <row r="836" spans="2:21" ht="15.75" customHeight="1" x14ac:dyDescent="0.25">
      <c r="B836" s="19"/>
      <c r="C836" s="12"/>
      <c r="D836" s="19"/>
      <c r="E836" s="12"/>
      <c r="F836" s="19"/>
      <c r="G836" s="19"/>
      <c r="H836" s="19"/>
      <c r="I836" s="12"/>
      <c r="J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</row>
    <row r="837" spans="2:21" ht="15.75" customHeight="1" x14ac:dyDescent="0.25">
      <c r="B837" s="19"/>
      <c r="C837" s="12"/>
      <c r="D837" s="19"/>
      <c r="E837" s="12"/>
      <c r="F837" s="19"/>
      <c r="G837" s="19"/>
      <c r="H837" s="19"/>
      <c r="I837" s="12"/>
      <c r="J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</row>
    <row r="838" spans="2:21" ht="15.75" customHeight="1" x14ac:dyDescent="0.25">
      <c r="B838" s="19"/>
      <c r="C838" s="12"/>
      <c r="D838" s="19"/>
      <c r="E838" s="12"/>
      <c r="F838" s="19"/>
      <c r="G838" s="19"/>
      <c r="H838" s="19"/>
      <c r="I838" s="12"/>
      <c r="J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</row>
    <row r="839" spans="2:21" ht="15.75" customHeight="1" x14ac:dyDescent="0.25">
      <c r="B839" s="19"/>
      <c r="C839" s="12"/>
      <c r="D839" s="19"/>
      <c r="E839" s="12"/>
      <c r="F839" s="19"/>
      <c r="G839" s="19"/>
      <c r="H839" s="19"/>
      <c r="I839" s="12"/>
      <c r="J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</row>
    <row r="840" spans="2:21" ht="15.75" customHeight="1" x14ac:dyDescent="0.25">
      <c r="B840" s="19"/>
      <c r="C840" s="12"/>
      <c r="D840" s="19"/>
      <c r="E840" s="12"/>
      <c r="F840" s="19"/>
      <c r="G840" s="19"/>
      <c r="H840" s="19"/>
      <c r="I840" s="12"/>
      <c r="J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</row>
    <row r="841" spans="2:21" ht="15.75" customHeight="1" x14ac:dyDescent="0.25">
      <c r="B841" s="19"/>
      <c r="C841" s="12"/>
      <c r="D841" s="19"/>
      <c r="E841" s="12"/>
      <c r="F841" s="19"/>
      <c r="G841" s="19"/>
      <c r="H841" s="19"/>
      <c r="I841" s="12"/>
      <c r="J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</row>
    <row r="842" spans="2:21" ht="15.75" customHeight="1" x14ac:dyDescent="0.25">
      <c r="B842" s="19"/>
      <c r="C842" s="12"/>
      <c r="D842" s="19"/>
      <c r="E842" s="12"/>
      <c r="F842" s="19"/>
      <c r="G842" s="19"/>
      <c r="H842" s="19"/>
      <c r="I842" s="12"/>
      <c r="J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</row>
    <row r="843" spans="2:21" ht="15.75" customHeight="1" x14ac:dyDescent="0.25">
      <c r="B843" s="19"/>
      <c r="C843" s="12"/>
      <c r="D843" s="19"/>
      <c r="E843" s="12"/>
      <c r="F843" s="19"/>
      <c r="G843" s="19"/>
      <c r="H843" s="19"/>
      <c r="I843" s="12"/>
      <c r="J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</row>
    <row r="844" spans="2:21" ht="15.75" customHeight="1" x14ac:dyDescent="0.25">
      <c r="B844" s="19"/>
      <c r="C844" s="12"/>
      <c r="D844" s="19"/>
      <c r="E844" s="12"/>
      <c r="F844" s="19"/>
      <c r="G844" s="19"/>
      <c r="H844" s="19"/>
      <c r="I844" s="12"/>
      <c r="J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</row>
    <row r="845" spans="2:21" ht="15.75" customHeight="1" x14ac:dyDescent="0.25">
      <c r="B845" s="19"/>
      <c r="C845" s="12"/>
      <c r="D845" s="19"/>
      <c r="E845" s="12"/>
      <c r="F845" s="19"/>
      <c r="G845" s="19"/>
      <c r="H845" s="19"/>
      <c r="I845" s="12"/>
      <c r="J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</row>
    <row r="846" spans="2:21" ht="15.75" customHeight="1" x14ac:dyDescent="0.25">
      <c r="B846" s="19"/>
      <c r="C846" s="12"/>
      <c r="D846" s="19"/>
      <c r="E846" s="12"/>
      <c r="F846" s="19"/>
      <c r="G846" s="19"/>
      <c r="H846" s="19"/>
      <c r="I846" s="12"/>
      <c r="J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</row>
    <row r="847" spans="2:21" ht="15.75" customHeight="1" x14ac:dyDescent="0.25">
      <c r="B847" s="19"/>
      <c r="C847" s="12"/>
      <c r="D847" s="19"/>
      <c r="E847" s="12"/>
      <c r="F847" s="19"/>
      <c r="G847" s="19"/>
      <c r="H847" s="19"/>
      <c r="I847" s="12"/>
      <c r="J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</row>
    <row r="848" spans="2:21" ht="15.75" customHeight="1" x14ac:dyDescent="0.25">
      <c r="B848" s="19"/>
      <c r="C848" s="12"/>
      <c r="D848" s="19"/>
      <c r="E848" s="12"/>
      <c r="F848" s="19"/>
      <c r="G848" s="19"/>
      <c r="H848" s="19"/>
      <c r="I848" s="12"/>
      <c r="J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</row>
    <row r="849" spans="2:21" ht="15.75" customHeight="1" x14ac:dyDescent="0.25">
      <c r="B849" s="19"/>
      <c r="C849" s="12"/>
      <c r="D849" s="19"/>
      <c r="E849" s="12"/>
      <c r="F849" s="19"/>
      <c r="G849" s="19"/>
      <c r="H849" s="19"/>
      <c r="I849" s="12"/>
      <c r="J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</row>
    <row r="850" spans="2:21" ht="15.75" customHeight="1" x14ac:dyDescent="0.25">
      <c r="B850" s="19"/>
      <c r="C850" s="12"/>
      <c r="D850" s="19"/>
      <c r="E850" s="12"/>
      <c r="F850" s="19"/>
      <c r="G850" s="19"/>
      <c r="H850" s="19"/>
      <c r="I850" s="12"/>
      <c r="J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</row>
    <row r="851" spans="2:21" ht="15.75" customHeight="1" x14ac:dyDescent="0.25">
      <c r="B851" s="19"/>
      <c r="C851" s="12"/>
      <c r="D851" s="19"/>
      <c r="E851" s="12"/>
      <c r="F851" s="19"/>
      <c r="G851" s="19"/>
      <c r="H851" s="19"/>
      <c r="I851" s="12"/>
      <c r="J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</row>
    <row r="852" spans="2:21" ht="15.75" customHeight="1" x14ac:dyDescent="0.25">
      <c r="B852" s="19"/>
      <c r="C852" s="12"/>
      <c r="D852" s="19"/>
      <c r="E852" s="12"/>
      <c r="F852" s="19"/>
      <c r="G852" s="19"/>
      <c r="H852" s="19"/>
      <c r="I852" s="12"/>
      <c r="J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</row>
    <row r="853" spans="2:21" ht="15.75" customHeight="1" x14ac:dyDescent="0.25">
      <c r="B853" s="19"/>
      <c r="C853" s="12"/>
      <c r="D853" s="19"/>
      <c r="E853" s="12"/>
      <c r="F853" s="19"/>
      <c r="G853" s="19"/>
      <c r="H853" s="19"/>
      <c r="I853" s="12"/>
      <c r="J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</row>
    <row r="854" spans="2:21" ht="15.75" customHeight="1" x14ac:dyDescent="0.25">
      <c r="B854" s="19"/>
      <c r="C854" s="12"/>
      <c r="D854" s="19"/>
      <c r="E854" s="12"/>
      <c r="F854" s="19"/>
      <c r="G854" s="19"/>
      <c r="H854" s="19"/>
      <c r="I854" s="12"/>
      <c r="J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</row>
    <row r="855" spans="2:21" ht="15.75" customHeight="1" x14ac:dyDescent="0.25">
      <c r="B855" s="19"/>
      <c r="C855" s="12"/>
      <c r="D855" s="19"/>
      <c r="E855" s="12"/>
      <c r="F855" s="19"/>
      <c r="G855" s="19"/>
      <c r="H855" s="19"/>
      <c r="I855" s="12"/>
      <c r="J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</row>
    <row r="856" spans="2:21" ht="15.75" customHeight="1" x14ac:dyDescent="0.25">
      <c r="B856" s="19"/>
      <c r="C856" s="12"/>
      <c r="D856" s="19"/>
      <c r="E856" s="12"/>
      <c r="F856" s="19"/>
      <c r="G856" s="19"/>
      <c r="H856" s="19"/>
      <c r="I856" s="12"/>
      <c r="J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</row>
    <row r="857" spans="2:21" ht="15.75" customHeight="1" x14ac:dyDescent="0.25">
      <c r="B857" s="19"/>
      <c r="C857" s="12"/>
      <c r="D857" s="19"/>
      <c r="E857" s="12"/>
      <c r="F857" s="19"/>
      <c r="G857" s="19"/>
      <c r="H857" s="19"/>
      <c r="I857" s="12"/>
      <c r="J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</row>
    <row r="858" spans="2:21" ht="15.75" customHeight="1" x14ac:dyDescent="0.25">
      <c r="B858" s="19"/>
      <c r="C858" s="12"/>
      <c r="D858" s="19"/>
      <c r="E858" s="12"/>
      <c r="F858" s="19"/>
      <c r="G858" s="19"/>
      <c r="H858" s="19"/>
      <c r="I858" s="12"/>
      <c r="J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</row>
    <row r="859" spans="2:21" ht="15.75" customHeight="1" x14ac:dyDescent="0.25">
      <c r="B859" s="19"/>
      <c r="C859" s="12"/>
      <c r="D859" s="19"/>
      <c r="E859" s="12"/>
      <c r="F859" s="19"/>
      <c r="G859" s="19"/>
      <c r="H859" s="19"/>
      <c r="I859" s="12"/>
      <c r="J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</row>
    <row r="860" spans="2:21" ht="15.75" customHeight="1" x14ac:dyDescent="0.25">
      <c r="B860" s="19"/>
      <c r="C860" s="12"/>
      <c r="D860" s="19"/>
      <c r="E860" s="12"/>
      <c r="F860" s="19"/>
      <c r="G860" s="19"/>
      <c r="H860" s="19"/>
      <c r="I860" s="12"/>
      <c r="J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</row>
    <row r="861" spans="2:21" ht="15.75" customHeight="1" x14ac:dyDescent="0.25">
      <c r="B861" s="19"/>
      <c r="C861" s="12"/>
      <c r="D861" s="19"/>
      <c r="E861" s="12"/>
      <c r="F861" s="19"/>
      <c r="G861" s="19"/>
      <c r="H861" s="19"/>
      <c r="I861" s="12"/>
      <c r="J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</row>
    <row r="862" spans="2:21" ht="15.75" customHeight="1" x14ac:dyDescent="0.25">
      <c r="B862" s="19"/>
      <c r="C862" s="12"/>
      <c r="D862" s="19"/>
      <c r="E862" s="12"/>
      <c r="F862" s="19"/>
      <c r="G862" s="19"/>
      <c r="H862" s="19"/>
      <c r="I862" s="12"/>
      <c r="J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</row>
    <row r="863" spans="2:21" ht="15.75" customHeight="1" x14ac:dyDescent="0.25">
      <c r="B863" s="19"/>
      <c r="C863" s="12"/>
      <c r="D863" s="19"/>
      <c r="E863" s="12"/>
      <c r="F863" s="19"/>
      <c r="G863" s="19"/>
      <c r="H863" s="19"/>
      <c r="I863" s="12"/>
      <c r="J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</row>
    <row r="864" spans="2:21" ht="15.75" customHeight="1" x14ac:dyDescent="0.25">
      <c r="B864" s="19"/>
      <c r="C864" s="12"/>
      <c r="D864" s="19"/>
      <c r="E864" s="12"/>
      <c r="F864" s="19"/>
      <c r="G864" s="19"/>
      <c r="H864" s="19"/>
      <c r="I864" s="12"/>
      <c r="J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</row>
    <row r="865" spans="2:21" ht="15.75" customHeight="1" x14ac:dyDescent="0.25">
      <c r="B865" s="19"/>
      <c r="C865" s="12"/>
      <c r="D865" s="19"/>
      <c r="E865" s="12"/>
      <c r="F865" s="19"/>
      <c r="G865" s="19"/>
      <c r="H865" s="19"/>
      <c r="I865" s="12"/>
      <c r="J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</row>
    <row r="866" spans="2:21" ht="15.75" customHeight="1" x14ac:dyDescent="0.25">
      <c r="B866" s="19"/>
      <c r="C866" s="12"/>
      <c r="D866" s="19"/>
      <c r="E866" s="12"/>
      <c r="F866" s="19"/>
      <c r="G866" s="19"/>
      <c r="H866" s="19"/>
      <c r="I866" s="12"/>
      <c r="J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</row>
    <row r="867" spans="2:21" ht="15.75" customHeight="1" x14ac:dyDescent="0.25">
      <c r="B867" s="19"/>
      <c r="C867" s="12"/>
      <c r="D867" s="19"/>
      <c r="E867" s="12"/>
      <c r="F867" s="19"/>
      <c r="G867" s="19"/>
      <c r="H867" s="19"/>
      <c r="I867" s="12"/>
      <c r="J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</row>
    <row r="868" spans="2:21" ht="15.75" customHeight="1" x14ac:dyDescent="0.25">
      <c r="B868" s="19"/>
      <c r="C868" s="12"/>
      <c r="D868" s="19"/>
      <c r="E868" s="12"/>
      <c r="F868" s="19"/>
      <c r="G868" s="19"/>
      <c r="H868" s="19"/>
      <c r="I868" s="12"/>
      <c r="J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</row>
    <row r="869" spans="2:21" ht="15.75" customHeight="1" x14ac:dyDescent="0.25">
      <c r="B869" s="19"/>
      <c r="C869" s="12"/>
      <c r="D869" s="19"/>
      <c r="E869" s="12"/>
      <c r="F869" s="19"/>
      <c r="G869" s="19"/>
      <c r="H869" s="19"/>
      <c r="I869" s="12"/>
      <c r="J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</row>
    <row r="870" spans="2:21" ht="15.75" customHeight="1" x14ac:dyDescent="0.25">
      <c r="B870" s="19"/>
      <c r="C870" s="12"/>
      <c r="D870" s="19"/>
      <c r="E870" s="12"/>
      <c r="F870" s="19"/>
      <c r="G870" s="19"/>
      <c r="H870" s="19"/>
      <c r="I870" s="12"/>
      <c r="J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</row>
    <row r="871" spans="2:21" ht="15.75" customHeight="1" x14ac:dyDescent="0.25">
      <c r="B871" s="19"/>
      <c r="C871" s="12"/>
      <c r="D871" s="19"/>
      <c r="E871" s="12"/>
      <c r="F871" s="19"/>
      <c r="G871" s="19"/>
      <c r="H871" s="19"/>
      <c r="I871" s="12"/>
      <c r="J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</row>
    <row r="872" spans="2:21" ht="15.75" customHeight="1" x14ac:dyDescent="0.25">
      <c r="B872" s="19"/>
      <c r="C872" s="12"/>
      <c r="D872" s="19"/>
      <c r="E872" s="12"/>
      <c r="F872" s="19"/>
      <c r="G872" s="19"/>
      <c r="H872" s="19"/>
      <c r="I872" s="12"/>
      <c r="J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</row>
    <row r="873" spans="2:21" ht="15.75" customHeight="1" x14ac:dyDescent="0.25">
      <c r="B873" s="19"/>
      <c r="C873" s="12"/>
      <c r="D873" s="19"/>
      <c r="E873" s="12"/>
      <c r="F873" s="19"/>
      <c r="G873" s="19"/>
      <c r="H873" s="19"/>
      <c r="I873" s="12"/>
      <c r="J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</row>
    <row r="874" spans="2:21" ht="15.75" customHeight="1" x14ac:dyDescent="0.25">
      <c r="B874" s="19"/>
      <c r="C874" s="12"/>
      <c r="D874" s="19"/>
      <c r="E874" s="12"/>
      <c r="F874" s="19"/>
      <c r="G874" s="19"/>
      <c r="H874" s="19"/>
      <c r="I874" s="12"/>
      <c r="J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</row>
    <row r="875" spans="2:21" ht="15.75" customHeight="1" x14ac:dyDescent="0.25">
      <c r="B875" s="19"/>
      <c r="C875" s="12"/>
      <c r="D875" s="19"/>
      <c r="E875" s="12"/>
      <c r="F875" s="19"/>
      <c r="G875" s="19"/>
      <c r="H875" s="19"/>
      <c r="I875" s="12"/>
      <c r="J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</row>
    <row r="876" spans="2:21" ht="15.75" customHeight="1" x14ac:dyDescent="0.25">
      <c r="B876" s="19"/>
      <c r="C876" s="12"/>
      <c r="D876" s="19"/>
      <c r="E876" s="12"/>
      <c r="F876" s="19"/>
      <c r="G876" s="19"/>
      <c r="H876" s="19"/>
      <c r="I876" s="12"/>
      <c r="J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</row>
    <row r="877" spans="2:21" ht="15.75" customHeight="1" x14ac:dyDescent="0.25">
      <c r="B877" s="19"/>
      <c r="C877" s="12"/>
      <c r="D877" s="19"/>
      <c r="E877" s="12"/>
      <c r="F877" s="19"/>
      <c r="G877" s="19"/>
      <c r="H877" s="19"/>
      <c r="I877" s="12"/>
      <c r="J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</row>
    <row r="878" spans="2:21" ht="15.75" customHeight="1" x14ac:dyDescent="0.25">
      <c r="B878" s="19"/>
      <c r="C878" s="12"/>
      <c r="D878" s="19"/>
      <c r="E878" s="12"/>
      <c r="F878" s="19"/>
      <c r="G878" s="19"/>
      <c r="H878" s="19"/>
      <c r="I878" s="12"/>
      <c r="J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</row>
    <row r="879" spans="2:21" ht="15.75" customHeight="1" x14ac:dyDescent="0.25">
      <c r="B879" s="19"/>
      <c r="C879" s="12"/>
      <c r="D879" s="19"/>
      <c r="E879" s="12"/>
      <c r="F879" s="19"/>
      <c r="G879" s="19"/>
      <c r="H879" s="19"/>
      <c r="I879" s="12"/>
      <c r="J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</row>
    <row r="880" spans="2:21" ht="15.75" customHeight="1" x14ac:dyDescent="0.25">
      <c r="B880" s="19"/>
      <c r="C880" s="12"/>
      <c r="D880" s="19"/>
      <c r="E880" s="12"/>
      <c r="F880" s="19"/>
      <c r="G880" s="19"/>
      <c r="H880" s="19"/>
      <c r="I880" s="12"/>
      <c r="J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</row>
    <row r="881" spans="2:21" ht="15.75" customHeight="1" x14ac:dyDescent="0.25">
      <c r="B881" s="19"/>
      <c r="C881" s="12"/>
      <c r="D881" s="19"/>
      <c r="E881" s="12"/>
      <c r="F881" s="19"/>
      <c r="G881" s="19"/>
      <c r="H881" s="19"/>
      <c r="I881" s="12"/>
      <c r="J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</row>
    <row r="882" spans="2:21" ht="15.75" customHeight="1" x14ac:dyDescent="0.25">
      <c r="B882" s="19"/>
      <c r="C882" s="12"/>
      <c r="D882" s="19"/>
      <c r="E882" s="12"/>
      <c r="F882" s="19"/>
      <c r="G882" s="19"/>
      <c r="H882" s="19"/>
      <c r="I882" s="12"/>
      <c r="J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</row>
    <row r="883" spans="2:21" ht="15.75" customHeight="1" x14ac:dyDescent="0.25">
      <c r="B883" s="19"/>
      <c r="C883" s="12"/>
      <c r="D883" s="19"/>
      <c r="E883" s="12"/>
      <c r="F883" s="19"/>
      <c r="G883" s="19"/>
      <c r="H883" s="19"/>
      <c r="I883" s="12"/>
      <c r="J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</row>
    <row r="884" spans="2:21" ht="15.75" customHeight="1" x14ac:dyDescent="0.25">
      <c r="B884" s="19"/>
      <c r="C884" s="12"/>
      <c r="D884" s="19"/>
      <c r="E884" s="12"/>
      <c r="F884" s="19"/>
      <c r="G884" s="19"/>
      <c r="H884" s="19"/>
      <c r="I884" s="12"/>
      <c r="J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</row>
    <row r="885" spans="2:21" ht="15.75" customHeight="1" x14ac:dyDescent="0.25">
      <c r="B885" s="19"/>
      <c r="C885" s="12"/>
      <c r="D885" s="19"/>
      <c r="E885" s="12"/>
      <c r="F885" s="19"/>
      <c r="G885" s="19"/>
      <c r="H885" s="19"/>
      <c r="I885" s="12"/>
      <c r="J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</row>
    <row r="886" spans="2:21" ht="15.75" customHeight="1" x14ac:dyDescent="0.25">
      <c r="B886" s="19"/>
      <c r="C886" s="12"/>
      <c r="D886" s="19"/>
      <c r="E886" s="12"/>
      <c r="F886" s="19"/>
      <c r="G886" s="19"/>
      <c r="H886" s="19"/>
      <c r="I886" s="12"/>
      <c r="J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</row>
    <row r="887" spans="2:21" ht="15.75" customHeight="1" x14ac:dyDescent="0.25">
      <c r="B887" s="19"/>
      <c r="C887" s="12"/>
      <c r="D887" s="19"/>
      <c r="E887" s="12"/>
      <c r="F887" s="19"/>
      <c r="G887" s="19"/>
      <c r="H887" s="19"/>
      <c r="I887" s="12"/>
      <c r="J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</row>
    <row r="888" spans="2:21" ht="15.75" customHeight="1" x14ac:dyDescent="0.25">
      <c r="B888" s="19"/>
      <c r="C888" s="12"/>
      <c r="D888" s="19"/>
      <c r="E888" s="12"/>
      <c r="F888" s="19"/>
      <c r="G888" s="19"/>
      <c r="H888" s="19"/>
      <c r="I888" s="12"/>
      <c r="J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</row>
    <row r="889" spans="2:21" ht="15.75" customHeight="1" x14ac:dyDescent="0.25">
      <c r="B889" s="19"/>
      <c r="C889" s="12"/>
      <c r="D889" s="19"/>
      <c r="E889" s="12"/>
      <c r="F889" s="19"/>
      <c r="G889" s="19"/>
      <c r="H889" s="19"/>
      <c r="I889" s="12"/>
      <c r="J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</row>
    <row r="890" spans="2:21" ht="15.75" customHeight="1" x14ac:dyDescent="0.25">
      <c r="B890" s="19"/>
      <c r="C890" s="12"/>
      <c r="D890" s="19"/>
      <c r="E890" s="12"/>
      <c r="F890" s="19"/>
      <c r="G890" s="19"/>
      <c r="H890" s="19"/>
      <c r="I890" s="12"/>
      <c r="J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</row>
    <row r="891" spans="2:21" ht="15.75" customHeight="1" x14ac:dyDescent="0.25">
      <c r="B891" s="19"/>
      <c r="C891" s="12"/>
      <c r="D891" s="19"/>
      <c r="E891" s="12"/>
      <c r="F891" s="19"/>
      <c r="G891" s="19"/>
      <c r="H891" s="19"/>
      <c r="I891" s="12"/>
      <c r="J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</row>
    <row r="892" spans="2:21" ht="15.75" customHeight="1" x14ac:dyDescent="0.25">
      <c r="B892" s="19"/>
      <c r="C892" s="12"/>
      <c r="D892" s="19"/>
      <c r="E892" s="12"/>
      <c r="F892" s="19"/>
      <c r="G892" s="19"/>
      <c r="H892" s="19"/>
      <c r="I892" s="12"/>
      <c r="J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</row>
    <row r="893" spans="2:21" ht="15.75" customHeight="1" x14ac:dyDescent="0.25">
      <c r="B893" s="19"/>
      <c r="C893" s="12"/>
      <c r="D893" s="19"/>
      <c r="E893" s="12"/>
      <c r="F893" s="19"/>
      <c r="G893" s="19"/>
      <c r="H893" s="19"/>
      <c r="I893" s="12"/>
      <c r="J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</row>
    <row r="894" spans="2:21" ht="15.75" customHeight="1" x14ac:dyDescent="0.25">
      <c r="B894" s="19"/>
      <c r="C894" s="12"/>
      <c r="D894" s="19"/>
      <c r="E894" s="12"/>
      <c r="F894" s="19"/>
      <c r="G894" s="19"/>
      <c r="H894" s="19"/>
      <c r="I894" s="12"/>
      <c r="J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</row>
    <row r="895" spans="2:21" ht="15.75" customHeight="1" x14ac:dyDescent="0.25">
      <c r="B895" s="19"/>
      <c r="C895" s="12"/>
      <c r="D895" s="19"/>
      <c r="E895" s="12"/>
      <c r="F895" s="19"/>
      <c r="G895" s="19"/>
      <c r="H895" s="19"/>
      <c r="I895" s="12"/>
      <c r="J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</row>
    <row r="896" spans="2:21" ht="15.75" customHeight="1" x14ac:dyDescent="0.25">
      <c r="B896" s="19"/>
      <c r="C896" s="12"/>
      <c r="D896" s="19"/>
      <c r="E896" s="12"/>
      <c r="F896" s="19"/>
      <c r="G896" s="19"/>
      <c r="H896" s="19"/>
      <c r="I896" s="12"/>
      <c r="J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</row>
    <row r="897" spans="2:21" ht="15.75" customHeight="1" x14ac:dyDescent="0.25">
      <c r="B897" s="19"/>
      <c r="C897" s="12"/>
      <c r="D897" s="19"/>
      <c r="E897" s="12"/>
      <c r="F897" s="19"/>
      <c r="G897" s="19"/>
      <c r="H897" s="19"/>
      <c r="I897" s="12"/>
      <c r="J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</row>
    <row r="898" spans="2:21" ht="15.75" customHeight="1" x14ac:dyDescent="0.25">
      <c r="B898" s="19"/>
      <c r="C898" s="12"/>
      <c r="D898" s="19"/>
      <c r="E898" s="12"/>
      <c r="F898" s="19"/>
      <c r="G898" s="19"/>
      <c r="H898" s="19"/>
      <c r="I898" s="12"/>
      <c r="J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</row>
    <row r="899" spans="2:21" ht="15.75" customHeight="1" x14ac:dyDescent="0.25">
      <c r="B899" s="19"/>
      <c r="C899" s="12"/>
      <c r="D899" s="19"/>
      <c r="E899" s="12"/>
      <c r="F899" s="19"/>
      <c r="G899" s="19"/>
      <c r="H899" s="19"/>
      <c r="I899" s="12"/>
      <c r="J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</row>
    <row r="900" spans="2:21" ht="15.75" customHeight="1" x14ac:dyDescent="0.25">
      <c r="B900" s="19"/>
      <c r="C900" s="12"/>
      <c r="D900" s="19"/>
      <c r="E900" s="12"/>
      <c r="F900" s="19"/>
      <c r="G900" s="19"/>
      <c r="H900" s="19"/>
      <c r="I900" s="12"/>
      <c r="J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</row>
    <row r="901" spans="2:21" ht="15.75" customHeight="1" x14ac:dyDescent="0.25">
      <c r="B901" s="19"/>
      <c r="C901" s="12"/>
      <c r="D901" s="19"/>
      <c r="E901" s="12"/>
      <c r="F901" s="19"/>
      <c r="G901" s="19"/>
      <c r="H901" s="19"/>
      <c r="I901" s="12"/>
      <c r="J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</row>
    <row r="902" spans="2:21" ht="15.75" customHeight="1" x14ac:dyDescent="0.25">
      <c r="B902" s="19"/>
      <c r="C902" s="12"/>
      <c r="D902" s="19"/>
      <c r="E902" s="12"/>
      <c r="F902" s="19"/>
      <c r="G902" s="19"/>
      <c r="H902" s="19"/>
      <c r="I902" s="12"/>
      <c r="J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</row>
    <row r="903" spans="2:21" ht="15.75" customHeight="1" x14ac:dyDescent="0.25">
      <c r="B903" s="19"/>
      <c r="C903" s="12"/>
      <c r="D903" s="19"/>
      <c r="E903" s="12"/>
      <c r="F903" s="19"/>
      <c r="G903" s="19"/>
      <c r="H903" s="19"/>
      <c r="I903" s="12"/>
      <c r="J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</row>
    <row r="904" spans="2:21" ht="15.75" customHeight="1" x14ac:dyDescent="0.25">
      <c r="B904" s="19"/>
      <c r="C904" s="12"/>
      <c r="D904" s="19"/>
      <c r="E904" s="12"/>
      <c r="F904" s="19"/>
      <c r="G904" s="19"/>
      <c r="H904" s="19"/>
      <c r="I904" s="12"/>
      <c r="J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</row>
    <row r="905" spans="2:21" ht="15.75" customHeight="1" x14ac:dyDescent="0.25">
      <c r="B905" s="19"/>
      <c r="C905" s="12"/>
      <c r="D905" s="19"/>
      <c r="E905" s="12"/>
      <c r="F905" s="19"/>
      <c r="G905" s="19"/>
      <c r="H905" s="19"/>
      <c r="I905" s="12"/>
      <c r="J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</row>
    <row r="906" spans="2:21" ht="15.75" customHeight="1" x14ac:dyDescent="0.25">
      <c r="B906" s="19"/>
      <c r="C906" s="12"/>
      <c r="D906" s="19"/>
      <c r="E906" s="12"/>
      <c r="F906" s="19"/>
      <c r="G906" s="19"/>
      <c r="H906" s="19"/>
      <c r="I906" s="12"/>
      <c r="J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</row>
    <row r="907" spans="2:21" ht="15.75" customHeight="1" x14ac:dyDescent="0.25">
      <c r="B907" s="19"/>
      <c r="C907" s="12"/>
      <c r="D907" s="19"/>
      <c r="E907" s="12"/>
      <c r="F907" s="19"/>
      <c r="G907" s="19"/>
      <c r="H907" s="19"/>
      <c r="I907" s="12"/>
      <c r="J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</row>
    <row r="908" spans="2:21" ht="15.75" customHeight="1" x14ac:dyDescent="0.25">
      <c r="B908" s="19"/>
      <c r="C908" s="12"/>
      <c r="D908" s="19"/>
      <c r="E908" s="12"/>
      <c r="F908" s="19"/>
      <c r="G908" s="19"/>
      <c r="H908" s="19"/>
      <c r="I908" s="12"/>
      <c r="J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</row>
    <row r="909" spans="2:21" ht="15.75" customHeight="1" x14ac:dyDescent="0.25">
      <c r="B909" s="19"/>
      <c r="C909" s="12"/>
      <c r="D909" s="19"/>
      <c r="E909" s="12"/>
      <c r="F909" s="19"/>
      <c r="G909" s="19"/>
      <c r="H909" s="19"/>
      <c r="I909" s="12"/>
      <c r="J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</row>
    <row r="910" spans="2:21" ht="15.75" customHeight="1" x14ac:dyDescent="0.25">
      <c r="B910" s="19"/>
      <c r="C910" s="12"/>
      <c r="D910" s="19"/>
      <c r="E910" s="12"/>
      <c r="F910" s="19"/>
      <c r="G910" s="19"/>
      <c r="H910" s="19"/>
      <c r="I910" s="12"/>
      <c r="J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</row>
    <row r="911" spans="2:21" ht="15.75" customHeight="1" x14ac:dyDescent="0.25">
      <c r="B911" s="19"/>
      <c r="C911" s="12"/>
      <c r="D911" s="19"/>
      <c r="E911" s="12"/>
      <c r="F911" s="19"/>
      <c r="G911" s="19"/>
      <c r="H911" s="19"/>
      <c r="I911" s="12"/>
      <c r="J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2:21" ht="15.75" customHeight="1" x14ac:dyDescent="0.25">
      <c r="B912" s="19"/>
      <c r="C912" s="12"/>
      <c r="D912" s="19"/>
      <c r="E912" s="12"/>
      <c r="F912" s="19"/>
      <c r="G912" s="19"/>
      <c r="H912" s="19"/>
      <c r="I912" s="12"/>
      <c r="J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</row>
    <row r="913" spans="2:21" ht="15.75" customHeight="1" x14ac:dyDescent="0.25">
      <c r="B913" s="19"/>
      <c r="C913" s="12"/>
      <c r="D913" s="19"/>
      <c r="E913" s="12"/>
      <c r="F913" s="19"/>
      <c r="G913" s="19"/>
      <c r="H913" s="19"/>
      <c r="I913" s="12"/>
      <c r="J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</row>
    <row r="914" spans="2:21" ht="15.75" customHeight="1" x14ac:dyDescent="0.25">
      <c r="B914" s="19"/>
      <c r="C914" s="12"/>
      <c r="D914" s="19"/>
      <c r="E914" s="12"/>
      <c r="F914" s="19"/>
      <c r="G914" s="19"/>
      <c r="H914" s="19"/>
      <c r="I914" s="12"/>
      <c r="J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</row>
    <row r="915" spans="2:21" ht="15.75" customHeight="1" x14ac:dyDescent="0.25">
      <c r="B915" s="19"/>
      <c r="C915" s="12"/>
      <c r="D915" s="19"/>
      <c r="E915" s="12"/>
      <c r="F915" s="19"/>
      <c r="G915" s="19"/>
      <c r="H915" s="19"/>
      <c r="I915" s="12"/>
      <c r="J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</row>
    <row r="916" spans="2:21" ht="15.75" customHeight="1" x14ac:dyDescent="0.25">
      <c r="B916" s="19"/>
      <c r="C916" s="12"/>
      <c r="D916" s="19"/>
      <c r="E916" s="12"/>
      <c r="F916" s="19"/>
      <c r="G916" s="19"/>
      <c r="H916" s="19"/>
      <c r="I916" s="12"/>
      <c r="J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</row>
    <row r="917" spans="2:21" ht="15.75" customHeight="1" x14ac:dyDescent="0.25">
      <c r="B917" s="19"/>
      <c r="C917" s="12"/>
      <c r="D917" s="19"/>
      <c r="E917" s="12"/>
      <c r="F917" s="19"/>
      <c r="G917" s="19"/>
      <c r="H917" s="19"/>
      <c r="I917" s="12"/>
      <c r="J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</row>
    <row r="918" spans="2:21" ht="15.75" customHeight="1" x14ac:dyDescent="0.25">
      <c r="B918" s="19"/>
      <c r="C918" s="12"/>
      <c r="D918" s="19"/>
      <c r="E918" s="12"/>
      <c r="F918" s="19"/>
      <c r="G918" s="19"/>
      <c r="H918" s="19"/>
      <c r="I918" s="12"/>
      <c r="J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</row>
    <row r="919" spans="2:21" ht="15.75" customHeight="1" x14ac:dyDescent="0.25">
      <c r="B919" s="19"/>
      <c r="C919" s="12"/>
      <c r="D919" s="19"/>
      <c r="E919" s="12"/>
      <c r="F919" s="19"/>
      <c r="G919" s="19"/>
      <c r="H919" s="19"/>
      <c r="I919" s="12"/>
      <c r="J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</row>
    <row r="920" spans="2:21" ht="15.75" customHeight="1" x14ac:dyDescent="0.25">
      <c r="B920" s="19"/>
      <c r="C920" s="12"/>
      <c r="D920" s="19"/>
      <c r="E920" s="12"/>
      <c r="F920" s="19"/>
      <c r="G920" s="19"/>
      <c r="H920" s="19"/>
      <c r="I920" s="12"/>
      <c r="J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</row>
    <row r="921" spans="2:21" ht="15.75" customHeight="1" x14ac:dyDescent="0.25">
      <c r="B921" s="19"/>
      <c r="C921" s="12"/>
      <c r="D921" s="19"/>
      <c r="E921" s="12"/>
      <c r="F921" s="19"/>
      <c r="G921" s="19"/>
      <c r="H921" s="19"/>
      <c r="I921" s="12"/>
      <c r="J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</row>
    <row r="922" spans="2:21" ht="15.75" customHeight="1" x14ac:dyDescent="0.25">
      <c r="B922" s="19"/>
      <c r="C922" s="12"/>
      <c r="D922" s="19"/>
      <c r="E922" s="12"/>
      <c r="F922" s="19"/>
      <c r="G922" s="19"/>
      <c r="H922" s="19"/>
      <c r="I922" s="12"/>
      <c r="J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</row>
    <row r="923" spans="2:21" ht="15.75" customHeight="1" x14ac:dyDescent="0.25">
      <c r="B923" s="19"/>
      <c r="C923" s="12"/>
      <c r="D923" s="19"/>
      <c r="E923" s="12"/>
      <c r="F923" s="19"/>
      <c r="G923" s="19"/>
      <c r="H923" s="19"/>
      <c r="I923" s="12"/>
      <c r="J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</row>
    <row r="924" spans="2:21" ht="15.75" customHeight="1" x14ac:dyDescent="0.25">
      <c r="B924" s="19"/>
      <c r="C924" s="12"/>
      <c r="D924" s="19"/>
      <c r="E924" s="12"/>
      <c r="F924" s="19"/>
      <c r="G924" s="19"/>
      <c r="H924" s="19"/>
      <c r="I924" s="12"/>
      <c r="J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</row>
    <row r="925" spans="2:21" ht="15.75" customHeight="1" x14ac:dyDescent="0.25">
      <c r="B925" s="19"/>
      <c r="C925" s="12"/>
      <c r="D925" s="19"/>
      <c r="E925" s="12"/>
      <c r="F925" s="19"/>
      <c r="G925" s="19"/>
      <c r="H925" s="19"/>
      <c r="I925" s="12"/>
      <c r="J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</row>
    <row r="926" spans="2:21" ht="15.75" customHeight="1" x14ac:dyDescent="0.25">
      <c r="B926" s="19"/>
      <c r="C926" s="12"/>
      <c r="D926" s="19"/>
      <c r="E926" s="12"/>
      <c r="F926" s="19"/>
      <c r="G926" s="19"/>
      <c r="H926" s="19"/>
      <c r="I926" s="12"/>
      <c r="J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</row>
    <row r="927" spans="2:21" ht="15.75" customHeight="1" x14ac:dyDescent="0.25">
      <c r="B927" s="19"/>
      <c r="C927" s="12"/>
      <c r="D927" s="19"/>
      <c r="E927" s="12"/>
      <c r="F927" s="19"/>
      <c r="G927" s="19"/>
      <c r="H927" s="19"/>
      <c r="I927" s="12"/>
      <c r="J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</row>
    <row r="928" spans="2:21" ht="15.75" customHeight="1" x14ac:dyDescent="0.25">
      <c r="B928" s="19"/>
      <c r="C928" s="12"/>
      <c r="D928" s="19"/>
      <c r="E928" s="12"/>
      <c r="F928" s="19"/>
      <c r="G928" s="19"/>
      <c r="H928" s="19"/>
      <c r="I928" s="12"/>
      <c r="J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</row>
    <row r="929" spans="2:21" ht="15.75" customHeight="1" x14ac:dyDescent="0.25">
      <c r="B929" s="19"/>
      <c r="C929" s="12"/>
      <c r="D929" s="19"/>
      <c r="E929" s="12"/>
      <c r="F929" s="19"/>
      <c r="G929" s="19"/>
      <c r="H929" s="19"/>
      <c r="I929" s="12"/>
      <c r="J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</row>
    <row r="930" spans="2:21" ht="15.75" customHeight="1" x14ac:dyDescent="0.25">
      <c r="B930" s="19"/>
      <c r="C930" s="12"/>
      <c r="D930" s="19"/>
      <c r="E930" s="12"/>
      <c r="F930" s="19"/>
      <c r="G930" s="19"/>
      <c r="H930" s="19"/>
      <c r="I930" s="12"/>
      <c r="J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</row>
    <row r="931" spans="2:21" ht="15.75" customHeight="1" x14ac:dyDescent="0.25">
      <c r="B931" s="19"/>
      <c r="C931" s="12"/>
      <c r="D931" s="19"/>
      <c r="E931" s="12"/>
      <c r="F931" s="19"/>
      <c r="G931" s="19"/>
      <c r="H931" s="19"/>
      <c r="I931" s="12"/>
      <c r="J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</row>
    <row r="932" spans="2:21" ht="15.75" customHeight="1" x14ac:dyDescent="0.25">
      <c r="B932" s="19"/>
      <c r="C932" s="12"/>
      <c r="D932" s="19"/>
      <c r="E932" s="12"/>
      <c r="F932" s="19"/>
      <c r="G932" s="19"/>
      <c r="H932" s="19"/>
      <c r="I932" s="12"/>
      <c r="J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</row>
    <row r="933" spans="2:21" ht="15.75" customHeight="1" x14ac:dyDescent="0.25">
      <c r="B933" s="19"/>
      <c r="C933" s="12"/>
      <c r="D933" s="19"/>
      <c r="E933" s="12"/>
      <c r="F933" s="19"/>
      <c r="G933" s="19"/>
      <c r="H933" s="19"/>
      <c r="I933" s="12"/>
      <c r="J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</row>
    <row r="934" spans="2:21" ht="15.75" customHeight="1" x14ac:dyDescent="0.25">
      <c r="B934" s="19"/>
      <c r="C934" s="12"/>
      <c r="D934" s="19"/>
      <c r="E934" s="12"/>
      <c r="F934" s="19"/>
      <c r="G934" s="19"/>
      <c r="H934" s="19"/>
      <c r="I934" s="12"/>
      <c r="J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</row>
    <row r="935" spans="2:21" ht="15.75" customHeight="1" x14ac:dyDescent="0.25">
      <c r="B935" s="19"/>
      <c r="C935" s="12"/>
      <c r="D935" s="19"/>
      <c r="E935" s="12"/>
      <c r="F935" s="19"/>
      <c r="G935" s="19"/>
      <c r="H935" s="19"/>
      <c r="I935" s="12"/>
      <c r="J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</row>
    <row r="936" spans="2:21" ht="15.75" customHeight="1" x14ac:dyDescent="0.25">
      <c r="B936" s="19"/>
      <c r="C936" s="12"/>
      <c r="D936" s="19"/>
      <c r="E936" s="12"/>
      <c r="F936" s="19"/>
      <c r="G936" s="19"/>
      <c r="H936" s="19"/>
      <c r="I936" s="12"/>
      <c r="J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</row>
    <row r="937" spans="2:21" ht="15.75" customHeight="1" x14ac:dyDescent="0.25">
      <c r="B937" s="19"/>
      <c r="C937" s="12"/>
      <c r="D937" s="19"/>
      <c r="E937" s="12"/>
      <c r="F937" s="19"/>
      <c r="G937" s="19"/>
      <c r="H937" s="19"/>
      <c r="I937" s="12"/>
      <c r="J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</row>
    <row r="938" spans="2:21" ht="15.75" customHeight="1" x14ac:dyDescent="0.25">
      <c r="B938" s="19"/>
      <c r="C938" s="12"/>
      <c r="D938" s="19"/>
      <c r="E938" s="12"/>
      <c r="F938" s="19"/>
      <c r="G938" s="19"/>
      <c r="H938" s="19"/>
      <c r="I938" s="12"/>
      <c r="J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</row>
    <row r="939" spans="2:21" ht="15.75" customHeight="1" x14ac:dyDescent="0.25">
      <c r="B939" s="19"/>
      <c r="C939" s="12"/>
      <c r="D939" s="19"/>
      <c r="E939" s="12"/>
      <c r="F939" s="19"/>
      <c r="G939" s="19"/>
      <c r="H939" s="19"/>
      <c r="I939" s="12"/>
      <c r="J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</row>
    <row r="940" spans="2:21" ht="15.75" customHeight="1" x14ac:dyDescent="0.25">
      <c r="B940" s="19"/>
      <c r="C940" s="12"/>
      <c r="D940" s="19"/>
      <c r="E940" s="12"/>
      <c r="F940" s="19"/>
      <c r="G940" s="19"/>
      <c r="H940" s="19"/>
      <c r="I940" s="12"/>
      <c r="J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</row>
    <row r="941" spans="2:21" ht="15.75" customHeight="1" x14ac:dyDescent="0.25">
      <c r="B941" s="19"/>
      <c r="C941" s="12"/>
      <c r="D941" s="19"/>
      <c r="E941" s="12"/>
      <c r="F941" s="19"/>
      <c r="G941" s="19"/>
      <c r="H941" s="19"/>
      <c r="I941" s="12"/>
      <c r="J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</row>
    <row r="942" spans="2:21" ht="15.75" customHeight="1" x14ac:dyDescent="0.25">
      <c r="B942" s="19"/>
      <c r="C942" s="12"/>
      <c r="D942" s="19"/>
      <c r="E942" s="12"/>
      <c r="F942" s="19"/>
      <c r="G942" s="19"/>
      <c r="H942" s="19"/>
      <c r="I942" s="12"/>
      <c r="J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</row>
    <row r="943" spans="2:21" ht="15.75" customHeight="1" x14ac:dyDescent="0.25">
      <c r="B943" s="19"/>
      <c r="C943" s="12"/>
      <c r="D943" s="19"/>
      <c r="E943" s="12"/>
      <c r="F943" s="19"/>
      <c r="G943" s="19"/>
      <c r="H943" s="19"/>
      <c r="I943" s="12"/>
      <c r="J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</row>
    <row r="944" spans="2:21" ht="15.75" customHeight="1" x14ac:dyDescent="0.25">
      <c r="B944" s="19"/>
      <c r="C944" s="12"/>
      <c r="D944" s="19"/>
      <c r="E944" s="12"/>
      <c r="F944" s="19"/>
      <c r="G944" s="19"/>
      <c r="H944" s="19"/>
      <c r="I944" s="12"/>
      <c r="J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</row>
    <row r="945" spans="2:21" ht="15.75" customHeight="1" x14ac:dyDescent="0.25">
      <c r="B945" s="19"/>
      <c r="C945" s="12"/>
      <c r="D945" s="19"/>
      <c r="E945" s="12"/>
      <c r="F945" s="19"/>
      <c r="G945" s="19"/>
      <c r="H945" s="19"/>
      <c r="I945" s="12"/>
      <c r="J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</row>
    <row r="946" spans="2:21" ht="15.75" customHeight="1" x14ac:dyDescent="0.25">
      <c r="B946" s="19"/>
      <c r="C946" s="12"/>
      <c r="D946" s="19"/>
      <c r="E946" s="12"/>
      <c r="F946" s="19"/>
      <c r="G946" s="19"/>
      <c r="H946" s="19"/>
      <c r="I946" s="12"/>
      <c r="J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</row>
    <row r="947" spans="2:21" ht="15.75" customHeight="1" x14ac:dyDescent="0.25">
      <c r="B947" s="19"/>
      <c r="C947" s="12"/>
      <c r="D947" s="19"/>
      <c r="E947" s="12"/>
      <c r="F947" s="19"/>
      <c r="G947" s="19"/>
      <c r="H947" s="19"/>
      <c r="I947" s="12"/>
      <c r="J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</row>
    <row r="948" spans="2:21" ht="15.75" customHeight="1" x14ac:dyDescent="0.25">
      <c r="B948" s="19"/>
      <c r="C948" s="12"/>
      <c r="D948" s="19"/>
      <c r="E948" s="12"/>
      <c r="F948" s="19"/>
      <c r="G948" s="19"/>
      <c r="H948" s="19"/>
      <c r="I948" s="12"/>
      <c r="J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</row>
    <row r="949" spans="2:21" ht="15.75" customHeight="1" x14ac:dyDescent="0.25">
      <c r="B949" s="19"/>
      <c r="C949" s="12"/>
      <c r="D949" s="19"/>
      <c r="E949" s="12"/>
      <c r="F949" s="19"/>
      <c r="G949" s="19"/>
      <c r="H949" s="19"/>
      <c r="I949" s="12"/>
      <c r="J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</row>
    <row r="950" spans="2:21" ht="15.75" customHeight="1" x14ac:dyDescent="0.25">
      <c r="B950" s="19"/>
      <c r="C950" s="12"/>
      <c r="D950" s="19"/>
      <c r="E950" s="12"/>
      <c r="F950" s="19"/>
      <c r="G950" s="19"/>
      <c r="H950" s="19"/>
      <c r="I950" s="12"/>
      <c r="J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</row>
    <row r="951" spans="2:21" ht="15.75" customHeight="1" x14ac:dyDescent="0.25">
      <c r="B951" s="19"/>
      <c r="C951" s="12"/>
      <c r="D951" s="19"/>
      <c r="E951" s="12"/>
      <c r="F951" s="19"/>
      <c r="G951" s="19"/>
      <c r="H951" s="19"/>
      <c r="I951" s="12"/>
      <c r="J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</row>
    <row r="952" spans="2:21" ht="15.75" customHeight="1" x14ac:dyDescent="0.25">
      <c r="B952" s="19"/>
      <c r="C952" s="12"/>
      <c r="D952" s="19"/>
      <c r="E952" s="12"/>
      <c r="F952" s="19"/>
      <c r="G952" s="19"/>
      <c r="H952" s="19"/>
      <c r="I952" s="12"/>
      <c r="J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</row>
    <row r="953" spans="2:21" ht="15.75" customHeight="1" x14ac:dyDescent="0.25">
      <c r="B953" s="19"/>
      <c r="C953" s="12"/>
      <c r="D953" s="19"/>
      <c r="E953" s="12"/>
      <c r="F953" s="19"/>
      <c r="G953" s="19"/>
      <c r="H953" s="19"/>
      <c r="I953" s="12"/>
      <c r="J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</row>
    <row r="954" spans="2:21" ht="15.75" customHeight="1" x14ac:dyDescent="0.25">
      <c r="B954" s="19"/>
      <c r="C954" s="12"/>
      <c r="D954" s="19"/>
      <c r="E954" s="12"/>
      <c r="F954" s="19"/>
      <c r="G954" s="19"/>
      <c r="H954" s="19"/>
      <c r="I954" s="12"/>
      <c r="J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</row>
    <row r="955" spans="2:21" ht="15.75" customHeight="1" x14ac:dyDescent="0.25">
      <c r="B955" s="19"/>
      <c r="C955" s="12"/>
      <c r="D955" s="19"/>
      <c r="E955" s="12"/>
      <c r="F955" s="19"/>
      <c r="G955" s="19"/>
      <c r="H955" s="19"/>
      <c r="I955" s="12"/>
      <c r="J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</row>
    <row r="956" spans="2:21" ht="15.75" customHeight="1" x14ac:dyDescent="0.25">
      <c r="B956" s="19"/>
      <c r="C956" s="12"/>
      <c r="D956" s="19"/>
      <c r="E956" s="12"/>
      <c r="F956" s="19"/>
      <c r="G956" s="19"/>
      <c r="H956" s="19"/>
      <c r="I956" s="12"/>
      <c r="J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</row>
    <row r="957" spans="2:21" ht="15.75" customHeight="1" x14ac:dyDescent="0.25">
      <c r="B957" s="19"/>
      <c r="C957" s="12"/>
      <c r="D957" s="19"/>
      <c r="E957" s="12"/>
      <c r="F957" s="19"/>
      <c r="G957" s="19"/>
      <c r="H957" s="19"/>
      <c r="I957" s="12"/>
      <c r="J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</row>
    <row r="958" spans="2:21" ht="15.75" customHeight="1" x14ac:dyDescent="0.25">
      <c r="B958" s="19"/>
      <c r="C958" s="12"/>
      <c r="D958" s="19"/>
      <c r="E958" s="12"/>
      <c r="F958" s="19"/>
      <c r="G958" s="19"/>
      <c r="H958" s="19"/>
      <c r="I958" s="12"/>
      <c r="J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</row>
    <row r="959" spans="2:21" ht="15.75" customHeight="1" x14ac:dyDescent="0.25">
      <c r="B959" s="19"/>
      <c r="C959" s="12"/>
      <c r="D959" s="19"/>
      <c r="E959" s="12"/>
      <c r="F959" s="19"/>
      <c r="G959" s="19"/>
      <c r="H959" s="19"/>
      <c r="I959" s="12"/>
      <c r="J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</row>
    <row r="960" spans="2:21" ht="15.75" customHeight="1" x14ac:dyDescent="0.25">
      <c r="B960" s="19"/>
      <c r="C960" s="12"/>
      <c r="D960" s="19"/>
      <c r="E960" s="12"/>
      <c r="F960" s="19"/>
      <c r="G960" s="19"/>
      <c r="H960" s="19"/>
      <c r="I960" s="12"/>
      <c r="J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</row>
    <row r="961" spans="2:21" ht="15.75" customHeight="1" x14ac:dyDescent="0.25">
      <c r="B961" s="19"/>
      <c r="C961" s="12"/>
      <c r="D961" s="19"/>
      <c r="E961" s="12"/>
      <c r="F961" s="19"/>
      <c r="G961" s="19"/>
      <c r="H961" s="19"/>
      <c r="I961" s="12"/>
      <c r="J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</row>
    <row r="962" spans="2:21" ht="15.75" customHeight="1" x14ac:dyDescent="0.25">
      <c r="B962" s="19"/>
      <c r="C962" s="12"/>
      <c r="D962" s="19"/>
      <c r="E962" s="12"/>
      <c r="F962" s="19"/>
      <c r="G962" s="19"/>
      <c r="H962" s="19"/>
      <c r="I962" s="12"/>
      <c r="J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</row>
    <row r="963" spans="2:21" ht="15.75" customHeight="1" x14ac:dyDescent="0.25">
      <c r="B963" s="19"/>
      <c r="C963" s="12"/>
      <c r="D963" s="19"/>
      <c r="E963" s="12"/>
      <c r="F963" s="19"/>
      <c r="G963" s="19"/>
      <c r="H963" s="19"/>
      <c r="I963" s="12"/>
      <c r="J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</row>
    <row r="964" spans="2:21" ht="15.75" customHeight="1" x14ac:dyDescent="0.25">
      <c r="B964" s="19"/>
      <c r="C964" s="12"/>
      <c r="D964" s="19"/>
      <c r="E964" s="12"/>
      <c r="F964" s="19"/>
      <c r="G964" s="19"/>
      <c r="H964" s="19"/>
      <c r="I964" s="12"/>
      <c r="J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</row>
    <row r="965" spans="2:21" ht="15.75" customHeight="1" x14ac:dyDescent="0.25">
      <c r="B965" s="19"/>
      <c r="C965" s="12"/>
      <c r="D965" s="19"/>
      <c r="E965" s="12"/>
      <c r="F965" s="19"/>
      <c r="G965" s="19"/>
      <c r="H965" s="19"/>
      <c r="I965" s="12"/>
      <c r="J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</row>
    <row r="966" spans="2:21" ht="15.75" customHeight="1" x14ac:dyDescent="0.25">
      <c r="B966" s="19"/>
      <c r="C966" s="12"/>
      <c r="D966" s="19"/>
      <c r="E966" s="12"/>
      <c r="F966" s="19"/>
      <c r="G966" s="19"/>
      <c r="H966" s="19"/>
      <c r="I966" s="12"/>
      <c r="J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</row>
    <row r="967" spans="2:21" ht="15.75" customHeight="1" x14ac:dyDescent="0.25">
      <c r="B967" s="19"/>
      <c r="C967" s="12"/>
      <c r="D967" s="19"/>
      <c r="E967" s="12"/>
      <c r="F967" s="19"/>
      <c r="G967" s="19"/>
      <c r="H967" s="19"/>
      <c r="I967" s="12"/>
      <c r="J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</row>
    <row r="968" spans="2:21" ht="15.75" customHeight="1" x14ac:dyDescent="0.25">
      <c r="B968" s="19"/>
      <c r="C968" s="12"/>
      <c r="D968" s="19"/>
      <c r="E968" s="12"/>
      <c r="F968" s="19"/>
      <c r="G968" s="19"/>
      <c r="H968" s="19"/>
      <c r="I968" s="12"/>
      <c r="J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</row>
    <row r="969" spans="2:21" ht="15.75" customHeight="1" x14ac:dyDescent="0.25">
      <c r="B969" s="19"/>
      <c r="C969" s="12"/>
      <c r="D969" s="19"/>
      <c r="E969" s="12"/>
      <c r="F969" s="19"/>
      <c r="G969" s="19"/>
      <c r="H969" s="19"/>
      <c r="I969" s="12"/>
      <c r="J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</row>
    <row r="970" spans="2:21" ht="15.75" customHeight="1" x14ac:dyDescent="0.25">
      <c r="B970" s="19"/>
      <c r="C970" s="12"/>
      <c r="D970" s="19"/>
      <c r="E970" s="12"/>
      <c r="F970" s="19"/>
      <c r="G970" s="19"/>
      <c r="H970" s="19"/>
      <c r="I970" s="12"/>
      <c r="J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</row>
    <row r="971" spans="2:21" ht="15.75" customHeight="1" x14ac:dyDescent="0.25">
      <c r="B971" s="19"/>
      <c r="C971" s="12"/>
      <c r="D971" s="19"/>
      <c r="E971" s="12"/>
      <c r="F971" s="19"/>
      <c r="G971" s="19"/>
      <c r="H971" s="19"/>
      <c r="I971" s="12"/>
      <c r="J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</row>
    <row r="972" spans="2:21" ht="15.75" customHeight="1" x14ac:dyDescent="0.25">
      <c r="B972" s="19"/>
      <c r="C972" s="12"/>
      <c r="D972" s="19"/>
      <c r="E972" s="12"/>
      <c r="F972" s="19"/>
      <c r="G972" s="19"/>
      <c r="H972" s="19"/>
      <c r="I972" s="12"/>
      <c r="J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</row>
    <row r="973" spans="2:21" ht="15.75" customHeight="1" x14ac:dyDescent="0.25">
      <c r="B973" s="19"/>
      <c r="C973" s="12"/>
      <c r="D973" s="19"/>
      <c r="E973" s="12"/>
      <c r="F973" s="19"/>
      <c r="G973" s="19"/>
      <c r="H973" s="19"/>
      <c r="I973" s="12"/>
      <c r="J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</row>
    <row r="974" spans="2:21" ht="15.75" customHeight="1" x14ac:dyDescent="0.25">
      <c r="B974" s="19"/>
      <c r="C974" s="12"/>
      <c r="D974" s="19"/>
      <c r="E974" s="12"/>
      <c r="F974" s="19"/>
      <c r="G974" s="19"/>
      <c r="H974" s="19"/>
      <c r="I974" s="12"/>
      <c r="J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</row>
    <row r="975" spans="2:21" ht="15.75" customHeight="1" x14ac:dyDescent="0.25">
      <c r="B975" s="19"/>
      <c r="C975" s="12"/>
      <c r="D975" s="19"/>
      <c r="E975" s="12"/>
      <c r="F975" s="19"/>
      <c r="G975" s="19"/>
      <c r="H975" s="19"/>
      <c r="I975" s="12"/>
      <c r="J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</row>
    <row r="976" spans="2:21" ht="15.75" customHeight="1" x14ac:dyDescent="0.25">
      <c r="B976" s="19"/>
      <c r="C976" s="12"/>
      <c r="D976" s="19"/>
      <c r="E976" s="12"/>
      <c r="F976" s="19"/>
      <c r="G976" s="19"/>
      <c r="H976" s="19"/>
      <c r="I976" s="12"/>
      <c r="J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</row>
    <row r="977" spans="2:21" ht="15.75" customHeight="1" x14ac:dyDescent="0.25">
      <c r="B977" s="19"/>
      <c r="C977" s="12"/>
      <c r="D977" s="19"/>
      <c r="E977" s="12"/>
      <c r="F977" s="19"/>
      <c r="G977" s="19"/>
      <c r="H977" s="19"/>
      <c r="I977" s="12"/>
      <c r="J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</row>
    <row r="978" spans="2:21" ht="15.75" customHeight="1" x14ac:dyDescent="0.25">
      <c r="B978" s="19"/>
      <c r="C978" s="12"/>
      <c r="D978" s="19"/>
      <c r="E978" s="12"/>
      <c r="F978" s="19"/>
      <c r="G978" s="19"/>
      <c r="H978" s="19"/>
      <c r="I978" s="12"/>
      <c r="J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</row>
    <row r="979" spans="2:21" ht="15.75" customHeight="1" x14ac:dyDescent="0.25">
      <c r="B979" s="19"/>
      <c r="C979" s="12"/>
      <c r="D979" s="19"/>
      <c r="E979" s="12"/>
      <c r="F979" s="19"/>
      <c r="G979" s="19"/>
      <c r="H979" s="19"/>
      <c r="I979" s="12"/>
      <c r="J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</row>
    <row r="980" spans="2:21" ht="15.75" customHeight="1" x14ac:dyDescent="0.25">
      <c r="B980" s="19"/>
      <c r="C980" s="12"/>
      <c r="D980" s="19"/>
      <c r="E980" s="12"/>
      <c r="F980" s="19"/>
      <c r="G980" s="19"/>
      <c r="H980" s="19"/>
      <c r="I980" s="12"/>
      <c r="J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</row>
    <row r="981" spans="2:21" ht="15.75" customHeight="1" x14ac:dyDescent="0.25">
      <c r="B981" s="19"/>
      <c r="C981" s="12"/>
      <c r="D981" s="19"/>
      <c r="E981" s="12"/>
      <c r="F981" s="19"/>
      <c r="G981" s="19"/>
      <c r="H981" s="19"/>
      <c r="I981" s="12"/>
      <c r="J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</row>
    <row r="982" spans="2:21" ht="15.75" customHeight="1" x14ac:dyDescent="0.25">
      <c r="B982" s="19"/>
      <c r="C982" s="12"/>
      <c r="D982" s="19"/>
      <c r="E982" s="12"/>
      <c r="F982" s="19"/>
      <c r="G982" s="19"/>
      <c r="H982" s="19"/>
      <c r="I982" s="12"/>
      <c r="J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</row>
    <row r="983" spans="2:21" ht="15.75" customHeight="1" x14ac:dyDescent="0.25">
      <c r="B983" s="19"/>
      <c r="C983" s="12"/>
      <c r="D983" s="19"/>
      <c r="E983" s="12"/>
      <c r="F983" s="19"/>
      <c r="G983" s="19"/>
      <c r="H983" s="19"/>
      <c r="I983" s="12"/>
      <c r="J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</row>
    <row r="984" spans="2:21" ht="15.75" customHeight="1" x14ac:dyDescent="0.25">
      <c r="B984" s="19"/>
      <c r="C984" s="12"/>
      <c r="D984" s="19"/>
      <c r="E984" s="12"/>
      <c r="F984" s="19"/>
      <c r="G984" s="19"/>
      <c r="H984" s="19"/>
      <c r="I984" s="12"/>
      <c r="J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</row>
    <row r="985" spans="2:21" ht="15.75" customHeight="1" x14ac:dyDescent="0.25">
      <c r="B985" s="19"/>
      <c r="C985" s="12"/>
      <c r="D985" s="19"/>
      <c r="E985" s="12"/>
      <c r="F985" s="19"/>
      <c r="G985" s="19"/>
      <c r="H985" s="19"/>
      <c r="I985" s="12"/>
      <c r="J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</row>
    <row r="986" spans="2:21" ht="15.75" customHeight="1" x14ac:dyDescent="0.25">
      <c r="B986" s="19"/>
      <c r="C986" s="12"/>
      <c r="D986" s="19"/>
      <c r="E986" s="12"/>
      <c r="F986" s="19"/>
      <c r="G986" s="19"/>
      <c r="H986" s="19"/>
      <c r="I986" s="12"/>
      <c r="J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</row>
    <row r="987" spans="2:21" ht="15.75" customHeight="1" x14ac:dyDescent="0.25">
      <c r="B987" s="19"/>
      <c r="C987" s="12"/>
      <c r="D987" s="19"/>
      <c r="E987" s="12"/>
      <c r="F987" s="19"/>
      <c r="G987" s="19"/>
      <c r="H987" s="19"/>
      <c r="I987" s="12"/>
      <c r="J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</row>
    <row r="988" spans="2:21" ht="15.75" customHeight="1" x14ac:dyDescent="0.25">
      <c r="B988" s="19"/>
      <c r="C988" s="12"/>
      <c r="D988" s="19"/>
      <c r="E988" s="12"/>
      <c r="F988" s="19"/>
      <c r="G988" s="19"/>
      <c r="H988" s="19"/>
      <c r="I988" s="12"/>
      <c r="J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</row>
    <row r="989" spans="2:21" ht="15.75" customHeight="1" x14ac:dyDescent="0.25">
      <c r="B989" s="19"/>
      <c r="C989" s="12"/>
      <c r="D989" s="19"/>
      <c r="E989" s="12"/>
      <c r="F989" s="19"/>
      <c r="G989" s="19"/>
      <c r="H989" s="19"/>
      <c r="I989" s="12"/>
      <c r="J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</row>
    <row r="990" spans="2:21" ht="15.75" customHeight="1" x14ac:dyDescent="0.25">
      <c r="B990" s="19"/>
      <c r="C990" s="12"/>
      <c r="D990" s="19"/>
      <c r="E990" s="12"/>
      <c r="F990" s="19"/>
      <c r="G990" s="19"/>
      <c r="H990" s="19"/>
      <c r="I990" s="12"/>
      <c r="J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</row>
    <row r="991" spans="2:21" ht="15.75" customHeight="1" x14ac:dyDescent="0.25">
      <c r="B991" s="19"/>
      <c r="C991" s="12"/>
      <c r="D991" s="19"/>
      <c r="E991" s="12"/>
      <c r="F991" s="19"/>
      <c r="G991" s="19"/>
      <c r="H991" s="19"/>
      <c r="I991" s="12"/>
      <c r="J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</row>
    <row r="992" spans="2:21" ht="15.75" customHeight="1" x14ac:dyDescent="0.25">
      <c r="B992" s="19"/>
      <c r="C992" s="12"/>
      <c r="D992" s="19"/>
      <c r="E992" s="12"/>
      <c r="F992" s="19"/>
      <c r="G992" s="19"/>
      <c r="H992" s="19"/>
      <c r="I992" s="12"/>
      <c r="J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</row>
    <row r="993" spans="2:21" ht="15.75" customHeight="1" x14ac:dyDescent="0.25">
      <c r="B993" s="19"/>
      <c r="C993" s="12"/>
      <c r="D993" s="19"/>
      <c r="E993" s="12"/>
      <c r="F993" s="19"/>
      <c r="G993" s="19"/>
      <c r="H993" s="19"/>
      <c r="I993" s="12"/>
      <c r="J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</row>
    <row r="994" spans="2:21" ht="15.75" customHeight="1" x14ac:dyDescent="0.25">
      <c r="B994" s="19"/>
      <c r="C994" s="12"/>
      <c r="D994" s="19"/>
      <c r="E994" s="12"/>
      <c r="F994" s="19"/>
      <c r="G994" s="19"/>
      <c r="H994" s="19"/>
      <c r="I994" s="12"/>
      <c r="J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</row>
    <row r="995" spans="2:21" ht="15.75" customHeight="1" x14ac:dyDescent="0.25">
      <c r="B995" s="19"/>
      <c r="C995" s="12"/>
      <c r="D995" s="19"/>
      <c r="E995" s="12"/>
      <c r="F995" s="19"/>
      <c r="G995" s="19"/>
      <c r="H995" s="19"/>
      <c r="I995" s="12"/>
      <c r="J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</row>
    <row r="996" spans="2:21" ht="15.75" customHeight="1" x14ac:dyDescent="0.25">
      <c r="B996" s="19"/>
      <c r="C996" s="12"/>
      <c r="D996" s="19"/>
      <c r="E996" s="12"/>
      <c r="F996" s="19"/>
      <c r="G996" s="19"/>
      <c r="H996" s="19"/>
      <c r="I996" s="12"/>
      <c r="J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</row>
    <row r="997" spans="2:21" ht="15.75" customHeight="1" x14ac:dyDescent="0.25">
      <c r="B997" s="19"/>
      <c r="C997" s="12"/>
      <c r="D997" s="19"/>
      <c r="E997" s="12"/>
      <c r="F997" s="19"/>
      <c r="G997" s="19"/>
      <c r="H997" s="19"/>
      <c r="I997" s="12"/>
      <c r="J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</row>
    <row r="998" spans="2:21" ht="15.75" customHeight="1" x14ac:dyDescent="0.25">
      <c r="B998" s="19"/>
      <c r="C998" s="12"/>
      <c r="D998" s="19"/>
      <c r="E998" s="12"/>
      <c r="F998" s="19"/>
      <c r="G998" s="19"/>
      <c r="H998" s="19"/>
      <c r="I998" s="12"/>
      <c r="J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</row>
    <row r="999" spans="2:21" ht="15.75" customHeight="1" x14ac:dyDescent="0.25">
      <c r="B999" s="19"/>
      <c r="C999" s="12"/>
      <c r="D999" s="19"/>
      <c r="E999" s="12"/>
      <c r="F999" s="19"/>
      <c r="G999" s="19"/>
      <c r="H999" s="19"/>
      <c r="I999" s="12"/>
      <c r="J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</row>
    <row r="1000" spans="2:21" ht="15.75" customHeight="1" x14ac:dyDescent="0.25">
      <c r="B1000" s="19"/>
      <c r="C1000" s="12"/>
      <c r="D1000" s="19"/>
      <c r="E1000" s="12"/>
      <c r="F1000" s="19"/>
      <c r="G1000" s="19"/>
      <c r="H1000" s="19"/>
      <c r="I1000" s="12"/>
      <c r="J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</row>
    <row r="1001" spans="2:21" ht="15.75" customHeight="1" x14ac:dyDescent="0.25">
      <c r="B1001" s="19"/>
      <c r="C1001" s="12"/>
      <c r="D1001" s="19"/>
      <c r="E1001" s="12"/>
      <c r="F1001" s="19"/>
      <c r="G1001" s="19"/>
      <c r="H1001" s="19"/>
      <c r="I1001" s="12"/>
      <c r="J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</row>
    <row r="1002" spans="2:21" ht="15.75" customHeight="1" x14ac:dyDescent="0.25">
      <c r="B1002" s="19"/>
      <c r="C1002" s="12"/>
      <c r="D1002" s="19"/>
      <c r="E1002" s="12"/>
      <c r="F1002" s="19"/>
      <c r="G1002" s="19"/>
      <c r="H1002" s="19"/>
      <c r="I1002" s="12"/>
      <c r="J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</row>
    <row r="1003" spans="2:21" ht="15.75" customHeight="1" x14ac:dyDescent="0.25">
      <c r="B1003" s="19"/>
      <c r="C1003" s="12"/>
      <c r="D1003" s="19"/>
      <c r="E1003" s="12"/>
      <c r="F1003" s="19"/>
      <c r="G1003" s="19"/>
      <c r="H1003" s="19"/>
      <c r="I1003" s="12"/>
      <c r="J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</row>
    <row r="1004" spans="2:21" ht="15.75" customHeight="1" x14ac:dyDescent="0.25">
      <c r="B1004" s="19"/>
      <c r="C1004" s="12"/>
      <c r="D1004" s="19"/>
      <c r="E1004" s="12"/>
      <c r="F1004" s="19"/>
      <c r="G1004" s="19"/>
      <c r="H1004" s="19"/>
      <c r="I1004" s="12"/>
      <c r="J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</row>
    <row r="1005" spans="2:21" ht="15.75" customHeight="1" x14ac:dyDescent="0.25">
      <c r="B1005" s="19"/>
      <c r="C1005" s="12"/>
      <c r="D1005" s="19"/>
      <c r="E1005" s="12"/>
      <c r="F1005" s="19"/>
      <c r="G1005" s="19"/>
      <c r="H1005" s="19"/>
      <c r="I1005" s="12"/>
      <c r="J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</row>
    <row r="1006" spans="2:21" ht="15.75" customHeight="1" x14ac:dyDescent="0.25">
      <c r="B1006" s="19"/>
      <c r="C1006" s="12"/>
      <c r="D1006" s="19"/>
      <c r="E1006" s="12"/>
      <c r="F1006" s="19"/>
      <c r="G1006" s="19"/>
      <c r="H1006" s="19"/>
      <c r="I1006" s="12"/>
      <c r="J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</row>
  </sheetData>
  <sheetProtection algorithmName="SHA-512" hashValue="YdZIXucv7TblcRGGogepHn+ONjYLt3lePGGVuOCO4hRtJ/984TuBOKAVJD4khnmjwyGUc+OjTesju1aACJNVsg==" saltValue="B57nBtBW4QXCJUGoTNe2VQ==" spinCount="100000" sheet="1" objects="1" scenarios="1"/>
  <protectedRanges>
    <protectedRange sqref="V12:V211 T12:T211 R12:R211 P12:P211 N12:N211 L12:L211 F12:J211 B12:D211" name="Plage1"/>
  </protectedRanges>
  <mergeCells count="4">
    <mergeCell ref="J3:K3"/>
    <mergeCell ref="J4:K4"/>
    <mergeCell ref="J5:K5"/>
    <mergeCell ref="J6:K6"/>
  </mergeCells>
  <conditionalFormatting sqref="E12:E211">
    <cfRule type="containsText" dxfId="7" priority="1" operator="containsText" text="Erreur">
      <formula>NOT(ISERROR(SEARCH(("Erreur"),(E12))))</formula>
    </cfRule>
  </conditionalFormatting>
  <conditionalFormatting sqref="K12:K211">
    <cfRule type="containsText" dxfId="6" priority="2" operator="containsText" text="Erreur">
      <formula>NOT(ISERROR(SEARCH(("Erreur"),(K12))))</formula>
    </cfRule>
  </conditionalFormatting>
  <conditionalFormatting sqref="M12:M211">
    <cfRule type="containsText" dxfId="5" priority="3" operator="containsText" text="Erreur">
      <formula>NOT(ISERROR(SEARCH(("Erreur"),(M12))))</formula>
    </cfRule>
  </conditionalFormatting>
  <conditionalFormatting sqref="O12:O211">
    <cfRule type="containsText" dxfId="4" priority="4" operator="containsText" text="Erreur">
      <formula>NOT(ISERROR(SEARCH(("Erreur"),(O12))))</formula>
    </cfRule>
  </conditionalFormatting>
  <conditionalFormatting sqref="Q12:Q211">
    <cfRule type="containsText" dxfId="3" priority="5" operator="containsText" text="Erreur">
      <formula>NOT(ISERROR(SEARCH(("Erreur"),(Q12))))</formula>
    </cfRule>
  </conditionalFormatting>
  <conditionalFormatting sqref="S12:S211">
    <cfRule type="containsText" dxfId="2" priority="6" operator="containsText" text="Erreur">
      <formula>NOT(ISERROR(SEARCH(("Erreur"),(S12))))</formula>
    </cfRule>
  </conditionalFormatting>
  <conditionalFormatting sqref="U12:U211">
    <cfRule type="containsText" dxfId="1" priority="7" operator="containsText" text="Erreur">
      <formula>NOT(ISERROR(SEARCH(("Erreur"),(U12))))</formula>
    </cfRule>
  </conditionalFormatting>
  <conditionalFormatting sqref="W12:W211">
    <cfRule type="containsText" dxfId="0" priority="8" operator="containsText" text="Erreur">
      <formula>NOT(ISERROR(SEARCH(("Erreur"),(W12))))</formula>
    </cfRule>
  </conditionalFormatting>
  <pageMargins left="0.7" right="0.7" top="0.75" bottom="0.75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'listes &amp; codes'!$D$28:$D$31</xm:f>
          </x14:formula1>
          <xm:sqref>R12:R211</xm:sqref>
        </x14:dataValidation>
        <x14:dataValidation type="list" allowBlank="1" showErrorMessage="1" xr:uid="{00000000-0002-0000-0000-000001000000}">
          <x14:formula1>
            <xm:f>'listes &amp; codes'!$G$2:$G$5</xm:f>
          </x14:formula1>
          <xm:sqref>J12:J211</xm:sqref>
        </x14:dataValidation>
        <x14:dataValidation type="list" allowBlank="1" showErrorMessage="1" xr:uid="{00000000-0002-0000-0000-000002000000}">
          <x14:formula1>
            <xm:f>'listes &amp; codes'!$A$2:$A$9</xm:f>
          </x14:formula1>
          <xm:sqref>C12:C211</xm:sqref>
        </x14:dataValidation>
        <x14:dataValidation type="list" allowBlank="1" showErrorMessage="1" xr:uid="{00000000-0002-0000-0000-000003000000}">
          <x14:formula1>
            <xm:f>'listes &amp; codes'!$C$2:$C$9</xm:f>
          </x14:formula1>
          <xm:sqref>N12:N211</xm:sqref>
        </x14:dataValidation>
        <x14:dataValidation type="list" allowBlank="1" showErrorMessage="1" xr:uid="{00000000-0002-0000-0000-000004000000}">
          <x14:formula1>
            <xm:f>'listes &amp; codes'!$D$20:$D$21</xm:f>
          </x14:formula1>
          <xm:sqref>T12:T211</xm:sqref>
        </x14:dataValidation>
        <x14:dataValidation type="list" allowBlank="1" showErrorMessage="1" xr:uid="{00000000-0002-0000-0000-000005000000}">
          <x14:formula1>
            <xm:f>'listes &amp; codes'!$D$16:$D$17</xm:f>
          </x14:formula1>
          <xm:sqref>L12:L211</xm:sqref>
        </x14:dataValidation>
        <x14:dataValidation type="list" allowBlank="1" showErrorMessage="1" xr:uid="{00000000-0002-0000-0000-000006000000}">
          <x14:formula1>
            <xm:f>'listes &amp; codes'!$D$24:$D$25</xm:f>
          </x14:formula1>
          <xm:sqref>P12:P211</xm:sqref>
        </x14:dataValidation>
        <x14:dataValidation type="list" allowBlank="1" showErrorMessage="1" xr:uid="{00000000-0002-0000-0000-000007000000}">
          <x14:formula1>
            <xm:f>'listes &amp; codes'!$G$16:$G$23</xm:f>
          </x14:formula1>
          <xm:sqref>I12:I211</xm:sqref>
        </x14:dataValidation>
        <x14:dataValidation type="list" allowBlank="1" showErrorMessage="1" xr:uid="{00000000-0002-0000-0000-000008000000}">
          <x14:formula1>
            <xm:f>'listes &amp; codes'!$A$14:$A$42</xm:f>
          </x14:formula1>
          <xm:sqref>D12:D211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</sheetPr>
  <dimension ref="A1:K1000"/>
  <sheetViews>
    <sheetView workbookViewId="0"/>
  </sheetViews>
  <sheetFormatPr baseColWidth="10" defaultColWidth="14.42578125" defaultRowHeight="15" customHeight="1" x14ac:dyDescent="0.25"/>
  <cols>
    <col min="1" max="1" width="65.42578125" customWidth="1"/>
    <col min="2" max="2" width="6.7109375" customWidth="1"/>
    <col min="3" max="3" width="19.7109375" customWidth="1"/>
    <col min="4" max="4" width="39.42578125" customWidth="1"/>
    <col min="5" max="5" width="18" customWidth="1"/>
    <col min="6" max="6" width="6.42578125" customWidth="1"/>
    <col min="7" max="7" width="34.85546875" customWidth="1"/>
    <col min="8" max="8" width="13.42578125" customWidth="1"/>
    <col min="9" max="9" width="85.42578125" customWidth="1"/>
    <col min="10" max="26" width="11.42578125" customWidth="1"/>
  </cols>
  <sheetData>
    <row r="1" spans="1:11" ht="66" customHeight="1" x14ac:dyDescent="0.25">
      <c r="A1" s="20" t="s">
        <v>6</v>
      </c>
      <c r="C1" s="21" t="s">
        <v>20</v>
      </c>
      <c r="D1" s="22" t="s">
        <v>21</v>
      </c>
      <c r="E1" s="23" t="s">
        <v>22</v>
      </c>
      <c r="G1" s="24" t="s">
        <v>23</v>
      </c>
      <c r="H1" s="23" t="s">
        <v>24</v>
      </c>
      <c r="K1" s="12"/>
    </row>
    <row r="2" spans="1:11" x14ac:dyDescent="0.25">
      <c r="A2" s="25" t="s">
        <v>25</v>
      </c>
      <c r="C2" s="26" t="s">
        <v>26</v>
      </c>
      <c r="D2" s="27" t="s">
        <v>27</v>
      </c>
      <c r="E2" s="28" t="s">
        <v>28</v>
      </c>
      <c r="G2" s="29" t="s">
        <v>29</v>
      </c>
      <c r="H2" s="30" t="s">
        <v>30</v>
      </c>
      <c r="I2" s="31" t="s">
        <v>31</v>
      </c>
      <c r="K2" s="12"/>
    </row>
    <row r="3" spans="1:11" x14ac:dyDescent="0.25">
      <c r="A3" s="32" t="s">
        <v>32</v>
      </c>
      <c r="C3" s="26" t="s">
        <v>33</v>
      </c>
      <c r="D3" s="27" t="s">
        <v>34</v>
      </c>
      <c r="E3" s="30" t="s">
        <v>35</v>
      </c>
      <c r="G3" s="29" t="s">
        <v>36</v>
      </c>
      <c r="H3" s="30" t="s">
        <v>37</v>
      </c>
      <c r="I3" s="33" t="s">
        <v>38</v>
      </c>
      <c r="K3" s="12"/>
    </row>
    <row r="4" spans="1:11" x14ac:dyDescent="0.25">
      <c r="A4" s="32" t="s">
        <v>39</v>
      </c>
      <c r="C4" s="26" t="s">
        <v>40</v>
      </c>
      <c r="D4" s="27" t="s">
        <v>41</v>
      </c>
      <c r="E4" s="30" t="s">
        <v>42</v>
      </c>
      <c r="G4" s="34" t="s">
        <v>43</v>
      </c>
      <c r="H4" s="35" t="s">
        <v>44</v>
      </c>
      <c r="I4" s="36" t="s">
        <v>45</v>
      </c>
      <c r="K4" s="12"/>
    </row>
    <row r="5" spans="1:11" x14ac:dyDescent="0.25">
      <c r="A5" s="32" t="s">
        <v>46</v>
      </c>
      <c r="C5" s="26" t="s">
        <v>47</v>
      </c>
      <c r="D5" s="27" t="s">
        <v>48</v>
      </c>
      <c r="E5" s="30" t="s">
        <v>49</v>
      </c>
      <c r="G5" s="37" t="s">
        <v>50</v>
      </c>
      <c r="H5" s="28" t="s">
        <v>51</v>
      </c>
      <c r="I5" s="36" t="s">
        <v>45</v>
      </c>
      <c r="K5" s="12"/>
    </row>
    <row r="6" spans="1:11" x14ac:dyDescent="0.25">
      <c r="A6" s="32" t="s">
        <v>52</v>
      </c>
      <c r="C6" s="26" t="s">
        <v>53</v>
      </c>
      <c r="D6" s="27" t="s">
        <v>54</v>
      </c>
      <c r="E6" s="30" t="s">
        <v>55</v>
      </c>
      <c r="K6" s="12"/>
    </row>
    <row r="7" spans="1:11" x14ac:dyDescent="0.25">
      <c r="A7" s="32" t="s">
        <v>56</v>
      </c>
      <c r="C7" s="26" t="s">
        <v>57</v>
      </c>
      <c r="D7" s="27" t="s">
        <v>58</v>
      </c>
      <c r="E7" s="30" t="s">
        <v>59</v>
      </c>
      <c r="K7" s="12"/>
    </row>
    <row r="8" spans="1:11" x14ac:dyDescent="0.25">
      <c r="A8" s="32" t="s">
        <v>60</v>
      </c>
      <c r="C8" s="26" t="s">
        <v>61</v>
      </c>
      <c r="D8" s="27" t="s">
        <v>62</v>
      </c>
      <c r="E8" s="30" t="s">
        <v>63</v>
      </c>
      <c r="K8" s="12"/>
    </row>
    <row r="9" spans="1:11" x14ac:dyDescent="0.25">
      <c r="A9" s="32" t="s">
        <v>64</v>
      </c>
      <c r="K9" s="12"/>
    </row>
    <row r="10" spans="1:11" x14ac:dyDescent="0.25">
      <c r="K10" s="12"/>
    </row>
    <row r="11" spans="1:11" x14ac:dyDescent="0.25">
      <c r="K11" s="12"/>
    </row>
    <row r="12" spans="1:11" x14ac:dyDescent="0.25">
      <c r="K12" s="12"/>
    </row>
    <row r="13" spans="1:11" x14ac:dyDescent="0.25">
      <c r="A13" s="38" t="s">
        <v>65</v>
      </c>
      <c r="K13" s="12"/>
    </row>
    <row r="14" spans="1:11" ht="38.25" customHeight="1" x14ac:dyDescent="0.25">
      <c r="A14" s="39" t="s">
        <v>66</v>
      </c>
      <c r="K14" s="12"/>
    </row>
    <row r="15" spans="1:11" x14ac:dyDescent="0.25">
      <c r="A15" s="40" t="s">
        <v>67</v>
      </c>
      <c r="D15" s="41" t="s">
        <v>21</v>
      </c>
      <c r="G15" s="42" t="s">
        <v>12</v>
      </c>
      <c r="H15" s="43" t="s">
        <v>68</v>
      </c>
      <c r="K15" s="12"/>
    </row>
    <row r="16" spans="1:11" x14ac:dyDescent="0.25">
      <c r="A16" s="44" t="s">
        <v>69</v>
      </c>
      <c r="D16" s="45" t="s">
        <v>70</v>
      </c>
      <c r="G16" s="46" t="s">
        <v>71</v>
      </c>
      <c r="H16" s="47">
        <v>1</v>
      </c>
      <c r="K16" s="12"/>
    </row>
    <row r="17" spans="1:11" x14ac:dyDescent="0.25">
      <c r="A17" s="44" t="s">
        <v>72</v>
      </c>
      <c r="D17" s="45" t="s">
        <v>73</v>
      </c>
      <c r="G17" s="48" t="s">
        <v>74</v>
      </c>
      <c r="H17" s="49">
        <v>2</v>
      </c>
      <c r="K17" s="12"/>
    </row>
    <row r="18" spans="1:11" x14ac:dyDescent="0.25">
      <c r="A18" s="50" t="s">
        <v>75</v>
      </c>
      <c r="G18" s="48" t="s">
        <v>76</v>
      </c>
      <c r="H18" s="49">
        <v>3</v>
      </c>
      <c r="K18" s="12"/>
    </row>
    <row r="19" spans="1:11" x14ac:dyDescent="0.25">
      <c r="A19" s="38" t="s">
        <v>77</v>
      </c>
      <c r="D19" s="41" t="s">
        <v>78</v>
      </c>
      <c r="G19" s="48" t="s">
        <v>79</v>
      </c>
      <c r="H19" s="49">
        <v>4</v>
      </c>
      <c r="K19" s="12"/>
    </row>
    <row r="20" spans="1:11" x14ac:dyDescent="0.25">
      <c r="A20" s="51" t="s">
        <v>80</v>
      </c>
      <c r="D20" s="45" t="s">
        <v>70</v>
      </c>
      <c r="G20" s="48" t="s">
        <v>81</v>
      </c>
      <c r="H20" s="49">
        <v>5</v>
      </c>
      <c r="K20" s="12"/>
    </row>
    <row r="21" spans="1:11" ht="15.75" customHeight="1" x14ac:dyDescent="0.25">
      <c r="A21" s="52" t="s">
        <v>82</v>
      </c>
      <c r="D21" s="45" t="s">
        <v>73</v>
      </c>
      <c r="G21" s="48" t="s">
        <v>83</v>
      </c>
      <c r="H21" s="49">
        <v>6</v>
      </c>
      <c r="K21" s="12"/>
    </row>
    <row r="22" spans="1:11" ht="15.75" customHeight="1" x14ac:dyDescent="0.25">
      <c r="A22" s="52" t="s">
        <v>84</v>
      </c>
      <c r="D22" s="12"/>
      <c r="G22" s="48" t="s">
        <v>85</v>
      </c>
      <c r="H22" s="49">
        <v>9</v>
      </c>
      <c r="K22" s="12"/>
    </row>
    <row r="23" spans="1:11" ht="15.75" customHeight="1" x14ac:dyDescent="0.25">
      <c r="A23" s="52" t="s">
        <v>86</v>
      </c>
      <c r="D23" s="41" t="s">
        <v>87</v>
      </c>
      <c r="G23" s="53" t="s">
        <v>88</v>
      </c>
      <c r="H23" s="54">
        <v>10</v>
      </c>
      <c r="K23" s="12"/>
    </row>
    <row r="24" spans="1:11" ht="15.75" customHeight="1" x14ac:dyDescent="0.25">
      <c r="A24" s="52" t="s">
        <v>89</v>
      </c>
      <c r="D24" s="45" t="s">
        <v>70</v>
      </c>
      <c r="K24" s="12"/>
    </row>
    <row r="25" spans="1:11" ht="15.75" customHeight="1" x14ac:dyDescent="0.25">
      <c r="A25" s="52" t="s">
        <v>90</v>
      </c>
      <c r="D25" s="45" t="s">
        <v>73</v>
      </c>
      <c r="K25" s="12"/>
    </row>
    <row r="26" spans="1:11" ht="15.75" customHeight="1" x14ac:dyDescent="0.25">
      <c r="A26" s="52" t="s">
        <v>91</v>
      </c>
      <c r="K26" s="12"/>
    </row>
    <row r="27" spans="1:11" ht="15.75" customHeight="1" x14ac:dyDescent="0.25">
      <c r="A27" s="52" t="s">
        <v>92</v>
      </c>
      <c r="D27" s="55" t="s">
        <v>93</v>
      </c>
      <c r="K27" s="12"/>
    </row>
    <row r="28" spans="1:11" ht="15.75" customHeight="1" x14ac:dyDescent="0.25">
      <c r="A28" s="52" t="s">
        <v>94</v>
      </c>
      <c r="D28" s="56" t="s">
        <v>95</v>
      </c>
      <c r="K28" s="12"/>
    </row>
    <row r="29" spans="1:11" ht="15.75" customHeight="1" x14ac:dyDescent="0.25">
      <c r="A29" s="57" t="s">
        <v>96</v>
      </c>
      <c r="D29" s="58" t="s">
        <v>97</v>
      </c>
      <c r="K29" s="12"/>
    </row>
    <row r="30" spans="1:11" ht="15.75" customHeight="1" x14ac:dyDescent="0.25">
      <c r="A30" s="38" t="s">
        <v>98</v>
      </c>
      <c r="D30" s="59" t="s">
        <v>99</v>
      </c>
      <c r="K30" s="12"/>
    </row>
    <row r="31" spans="1:11" ht="15.75" customHeight="1" x14ac:dyDescent="0.25">
      <c r="A31" s="51" t="s">
        <v>100</v>
      </c>
      <c r="K31" s="12"/>
    </row>
    <row r="32" spans="1:11" ht="15.75" customHeight="1" x14ac:dyDescent="0.25">
      <c r="A32" s="52" t="s">
        <v>101</v>
      </c>
      <c r="K32" s="12"/>
    </row>
    <row r="33" spans="1:11" ht="15.75" customHeight="1" x14ac:dyDescent="0.25">
      <c r="A33" s="52" t="s">
        <v>102</v>
      </c>
      <c r="K33" s="12"/>
    </row>
    <row r="34" spans="1:11" ht="15.75" customHeight="1" x14ac:dyDescent="0.25">
      <c r="A34" s="52" t="s">
        <v>103</v>
      </c>
      <c r="K34" s="12"/>
    </row>
    <row r="35" spans="1:11" ht="15.75" customHeight="1" x14ac:dyDescent="0.25">
      <c r="A35" s="52" t="s">
        <v>104</v>
      </c>
      <c r="K35" s="12"/>
    </row>
    <row r="36" spans="1:11" ht="15.75" customHeight="1" x14ac:dyDescent="0.25">
      <c r="A36" s="52" t="s">
        <v>105</v>
      </c>
      <c r="K36" s="12"/>
    </row>
    <row r="37" spans="1:11" ht="15.75" customHeight="1" x14ac:dyDescent="0.25">
      <c r="A37" s="52" t="s">
        <v>106</v>
      </c>
      <c r="K37" s="12"/>
    </row>
    <row r="38" spans="1:11" ht="15.75" customHeight="1" x14ac:dyDescent="0.25">
      <c r="A38" s="52" t="s">
        <v>107</v>
      </c>
      <c r="K38" s="12"/>
    </row>
    <row r="39" spans="1:11" ht="15.75" customHeight="1" x14ac:dyDescent="0.25">
      <c r="A39" s="52" t="s">
        <v>108</v>
      </c>
      <c r="K39" s="12"/>
    </row>
    <row r="40" spans="1:11" ht="15.75" customHeight="1" x14ac:dyDescent="0.25">
      <c r="A40" s="57" t="s">
        <v>109</v>
      </c>
      <c r="K40" s="12"/>
    </row>
    <row r="41" spans="1:11" ht="15.75" customHeight="1" x14ac:dyDescent="0.25">
      <c r="A41" s="38" t="s">
        <v>110</v>
      </c>
      <c r="K41" s="12"/>
    </row>
    <row r="42" spans="1:11" ht="15.75" customHeight="1" x14ac:dyDescent="0.25">
      <c r="A42" s="51"/>
      <c r="K42" s="12"/>
    </row>
    <row r="43" spans="1:11" ht="15.75" customHeight="1" x14ac:dyDescent="0.25">
      <c r="K43" s="12"/>
    </row>
    <row r="44" spans="1:11" ht="15.75" customHeight="1" x14ac:dyDescent="0.25">
      <c r="K44" s="12"/>
    </row>
    <row r="45" spans="1:11" ht="15.75" customHeight="1" x14ac:dyDescent="0.25">
      <c r="K45" s="12"/>
    </row>
    <row r="46" spans="1:11" ht="15.75" customHeight="1" x14ac:dyDescent="0.25">
      <c r="K46" s="12"/>
    </row>
    <row r="47" spans="1:11" ht="15.75" customHeight="1" x14ac:dyDescent="0.25">
      <c r="K47" s="12"/>
    </row>
    <row r="48" spans="1:11" ht="15.75" customHeight="1" x14ac:dyDescent="0.25">
      <c r="K48" s="12"/>
    </row>
    <row r="49" spans="11:11" ht="15.75" customHeight="1" x14ac:dyDescent="0.25">
      <c r="K49" s="12"/>
    </row>
    <row r="50" spans="11:11" ht="15.75" customHeight="1" x14ac:dyDescent="0.25">
      <c r="K50" s="12"/>
    </row>
    <row r="51" spans="11:11" ht="15.75" customHeight="1" x14ac:dyDescent="0.25">
      <c r="K51" s="12"/>
    </row>
    <row r="52" spans="11:11" ht="15.75" customHeight="1" x14ac:dyDescent="0.25">
      <c r="K52" s="12"/>
    </row>
    <row r="53" spans="11:11" ht="15.75" customHeight="1" x14ac:dyDescent="0.25">
      <c r="K53" s="12"/>
    </row>
    <row r="54" spans="11:11" ht="15.75" customHeight="1" x14ac:dyDescent="0.25">
      <c r="K54" s="12"/>
    </row>
    <row r="55" spans="11:11" ht="15.75" customHeight="1" x14ac:dyDescent="0.25">
      <c r="K55" s="12"/>
    </row>
    <row r="56" spans="11:11" ht="15.75" customHeight="1" x14ac:dyDescent="0.25">
      <c r="K56" s="12"/>
    </row>
    <row r="57" spans="11:11" ht="15.75" customHeight="1" x14ac:dyDescent="0.25">
      <c r="K57" s="12"/>
    </row>
    <row r="58" spans="11:11" ht="15.75" customHeight="1" x14ac:dyDescent="0.25">
      <c r="K58" s="12"/>
    </row>
    <row r="59" spans="11:11" ht="15.75" customHeight="1" x14ac:dyDescent="0.25">
      <c r="K59" s="12"/>
    </row>
    <row r="60" spans="11:11" ht="15.75" customHeight="1" x14ac:dyDescent="0.25">
      <c r="K60" s="12"/>
    </row>
    <row r="61" spans="11:11" ht="15.75" customHeight="1" x14ac:dyDescent="0.25">
      <c r="K61" s="12"/>
    </row>
    <row r="62" spans="11:11" ht="15.75" customHeight="1" x14ac:dyDescent="0.25">
      <c r="K62" s="12"/>
    </row>
    <row r="63" spans="11:11" ht="15.75" customHeight="1" x14ac:dyDescent="0.25">
      <c r="K63" s="12"/>
    </row>
    <row r="64" spans="11:11" ht="15.75" customHeight="1" x14ac:dyDescent="0.25">
      <c r="K64" s="12"/>
    </row>
    <row r="65" spans="11:11" ht="15.75" customHeight="1" x14ac:dyDescent="0.25">
      <c r="K65" s="12"/>
    </row>
    <row r="66" spans="11:11" ht="15.75" customHeight="1" x14ac:dyDescent="0.25">
      <c r="K66" s="12"/>
    </row>
    <row r="67" spans="11:11" ht="15.75" customHeight="1" x14ac:dyDescent="0.25">
      <c r="K67" s="12"/>
    </row>
    <row r="68" spans="11:11" ht="15.75" customHeight="1" x14ac:dyDescent="0.25">
      <c r="K68" s="12"/>
    </row>
    <row r="69" spans="11:11" ht="15.75" customHeight="1" x14ac:dyDescent="0.25">
      <c r="K69" s="12"/>
    </row>
    <row r="70" spans="11:11" ht="15.75" customHeight="1" x14ac:dyDescent="0.25">
      <c r="K70" s="12"/>
    </row>
    <row r="71" spans="11:11" ht="15.75" customHeight="1" x14ac:dyDescent="0.25">
      <c r="K71" s="12"/>
    </row>
    <row r="72" spans="11:11" ht="15.75" customHeight="1" x14ac:dyDescent="0.25">
      <c r="K72" s="12"/>
    </row>
    <row r="73" spans="11:11" ht="15.75" customHeight="1" x14ac:dyDescent="0.25">
      <c r="K73" s="12"/>
    </row>
    <row r="74" spans="11:11" ht="15.75" customHeight="1" x14ac:dyDescent="0.25">
      <c r="K74" s="12"/>
    </row>
    <row r="75" spans="11:11" ht="15.75" customHeight="1" x14ac:dyDescent="0.25">
      <c r="K75" s="12"/>
    </row>
    <row r="76" spans="11:11" ht="15.75" customHeight="1" x14ac:dyDescent="0.25">
      <c r="K76" s="12"/>
    </row>
    <row r="77" spans="11:11" ht="15.75" customHeight="1" x14ac:dyDescent="0.25">
      <c r="K77" s="12"/>
    </row>
    <row r="78" spans="11:11" ht="15.75" customHeight="1" x14ac:dyDescent="0.25">
      <c r="K78" s="12"/>
    </row>
    <row r="79" spans="11:11" ht="15.75" customHeight="1" x14ac:dyDescent="0.25">
      <c r="K79" s="12"/>
    </row>
    <row r="80" spans="11:11" ht="15.75" customHeight="1" x14ac:dyDescent="0.25">
      <c r="K80" s="12"/>
    </row>
    <row r="81" spans="11:11" ht="15.75" customHeight="1" x14ac:dyDescent="0.25">
      <c r="K81" s="12"/>
    </row>
    <row r="82" spans="11:11" ht="15.75" customHeight="1" x14ac:dyDescent="0.25">
      <c r="K82" s="12"/>
    </row>
    <row r="83" spans="11:11" ht="15.75" customHeight="1" x14ac:dyDescent="0.25">
      <c r="K83" s="12"/>
    </row>
    <row r="84" spans="11:11" ht="15.75" customHeight="1" x14ac:dyDescent="0.25">
      <c r="K84" s="12"/>
    </row>
    <row r="85" spans="11:11" ht="15.75" customHeight="1" x14ac:dyDescent="0.25">
      <c r="K85" s="12"/>
    </row>
    <row r="86" spans="11:11" ht="15.75" customHeight="1" x14ac:dyDescent="0.25">
      <c r="K86" s="12"/>
    </row>
    <row r="87" spans="11:11" ht="15.75" customHeight="1" x14ac:dyDescent="0.25">
      <c r="K87" s="12"/>
    </row>
    <row r="88" spans="11:11" ht="15.75" customHeight="1" x14ac:dyDescent="0.25">
      <c r="K88" s="12"/>
    </row>
    <row r="89" spans="11:11" ht="15.75" customHeight="1" x14ac:dyDescent="0.25">
      <c r="K89" s="12"/>
    </row>
    <row r="90" spans="11:11" ht="15.75" customHeight="1" x14ac:dyDescent="0.25">
      <c r="K90" s="12"/>
    </row>
    <row r="91" spans="11:11" ht="15.75" customHeight="1" x14ac:dyDescent="0.25">
      <c r="K91" s="12"/>
    </row>
    <row r="92" spans="11:11" ht="15.75" customHeight="1" x14ac:dyDescent="0.25">
      <c r="K92" s="12"/>
    </row>
    <row r="93" spans="11:11" ht="15.75" customHeight="1" x14ac:dyDescent="0.25">
      <c r="K93" s="12"/>
    </row>
    <row r="94" spans="11:11" ht="15.75" customHeight="1" x14ac:dyDescent="0.25">
      <c r="K94" s="12"/>
    </row>
    <row r="95" spans="11:11" ht="15.75" customHeight="1" x14ac:dyDescent="0.25">
      <c r="K95" s="12"/>
    </row>
    <row r="96" spans="11:11" ht="15.75" customHeight="1" x14ac:dyDescent="0.25">
      <c r="K96" s="12"/>
    </row>
    <row r="97" spans="11:11" ht="15.75" customHeight="1" x14ac:dyDescent="0.25">
      <c r="K97" s="12"/>
    </row>
    <row r="98" spans="11:11" ht="15.75" customHeight="1" x14ac:dyDescent="0.25">
      <c r="K98" s="12"/>
    </row>
    <row r="99" spans="11:11" ht="15.75" customHeight="1" x14ac:dyDescent="0.25">
      <c r="K99" s="12"/>
    </row>
    <row r="100" spans="11:11" ht="15.75" customHeight="1" x14ac:dyDescent="0.25">
      <c r="K100" s="12"/>
    </row>
    <row r="101" spans="11:11" ht="15.75" customHeight="1" x14ac:dyDescent="0.25">
      <c r="K101" s="12"/>
    </row>
    <row r="102" spans="11:11" ht="15.75" customHeight="1" x14ac:dyDescent="0.25">
      <c r="K102" s="12"/>
    </row>
    <row r="103" spans="11:11" ht="15.75" customHeight="1" x14ac:dyDescent="0.25">
      <c r="K103" s="12"/>
    </row>
    <row r="104" spans="11:11" ht="15.75" customHeight="1" x14ac:dyDescent="0.25">
      <c r="K104" s="12"/>
    </row>
    <row r="105" spans="11:11" ht="15.75" customHeight="1" x14ac:dyDescent="0.25">
      <c r="K105" s="12"/>
    </row>
    <row r="106" spans="11:11" ht="15.75" customHeight="1" x14ac:dyDescent="0.25">
      <c r="K106" s="12"/>
    </row>
    <row r="107" spans="11:11" ht="15.75" customHeight="1" x14ac:dyDescent="0.25">
      <c r="K107" s="12"/>
    </row>
    <row r="108" spans="11:11" ht="15.75" customHeight="1" x14ac:dyDescent="0.25">
      <c r="K108" s="12"/>
    </row>
    <row r="109" spans="11:11" ht="15.75" customHeight="1" x14ac:dyDescent="0.25">
      <c r="K109" s="12"/>
    </row>
    <row r="110" spans="11:11" ht="15.75" customHeight="1" x14ac:dyDescent="0.25">
      <c r="K110" s="12"/>
    </row>
    <row r="111" spans="11:11" ht="15.75" customHeight="1" x14ac:dyDescent="0.25">
      <c r="K111" s="12"/>
    </row>
    <row r="112" spans="11:11" ht="15.75" customHeight="1" x14ac:dyDescent="0.25">
      <c r="K112" s="12"/>
    </row>
    <row r="113" spans="11:11" ht="15.75" customHeight="1" x14ac:dyDescent="0.25">
      <c r="K113" s="12"/>
    </row>
    <row r="114" spans="11:11" ht="15.75" customHeight="1" x14ac:dyDescent="0.25">
      <c r="K114" s="12"/>
    </row>
    <row r="115" spans="11:11" ht="15.75" customHeight="1" x14ac:dyDescent="0.25">
      <c r="K115" s="12"/>
    </row>
    <row r="116" spans="11:11" ht="15.75" customHeight="1" x14ac:dyDescent="0.25">
      <c r="K116" s="12"/>
    </row>
    <row r="117" spans="11:11" ht="15.75" customHeight="1" x14ac:dyDescent="0.25">
      <c r="K117" s="12"/>
    </row>
    <row r="118" spans="11:11" ht="15.75" customHeight="1" x14ac:dyDescent="0.25">
      <c r="K118" s="12"/>
    </row>
    <row r="119" spans="11:11" ht="15.75" customHeight="1" x14ac:dyDescent="0.25">
      <c r="K119" s="12"/>
    </row>
    <row r="120" spans="11:11" ht="15.75" customHeight="1" x14ac:dyDescent="0.25">
      <c r="K120" s="12"/>
    </row>
    <row r="121" spans="11:11" ht="15.75" customHeight="1" x14ac:dyDescent="0.25">
      <c r="K121" s="12"/>
    </row>
    <row r="122" spans="11:11" ht="15.75" customHeight="1" x14ac:dyDescent="0.25">
      <c r="K122" s="12"/>
    </row>
    <row r="123" spans="11:11" ht="15.75" customHeight="1" x14ac:dyDescent="0.25">
      <c r="K123" s="12"/>
    </row>
    <row r="124" spans="11:11" ht="15.75" customHeight="1" x14ac:dyDescent="0.25">
      <c r="K124" s="12"/>
    </row>
    <row r="125" spans="11:11" ht="15.75" customHeight="1" x14ac:dyDescent="0.25">
      <c r="K125" s="12"/>
    </row>
    <row r="126" spans="11:11" ht="15.75" customHeight="1" x14ac:dyDescent="0.25">
      <c r="K126" s="12"/>
    </row>
    <row r="127" spans="11:11" ht="15.75" customHeight="1" x14ac:dyDescent="0.25">
      <c r="K127" s="12"/>
    </row>
    <row r="128" spans="11:11" ht="15.75" customHeight="1" x14ac:dyDescent="0.25">
      <c r="K128" s="12"/>
    </row>
    <row r="129" spans="11:11" ht="15.75" customHeight="1" x14ac:dyDescent="0.25">
      <c r="K129" s="12"/>
    </row>
    <row r="130" spans="11:11" ht="15.75" customHeight="1" x14ac:dyDescent="0.25">
      <c r="K130" s="12"/>
    </row>
    <row r="131" spans="11:11" ht="15.75" customHeight="1" x14ac:dyDescent="0.25">
      <c r="K131" s="12"/>
    </row>
    <row r="132" spans="11:11" ht="15.75" customHeight="1" x14ac:dyDescent="0.25">
      <c r="K132" s="12"/>
    </row>
    <row r="133" spans="11:11" ht="15.75" customHeight="1" x14ac:dyDescent="0.25">
      <c r="K133" s="12"/>
    </row>
    <row r="134" spans="11:11" ht="15.75" customHeight="1" x14ac:dyDescent="0.25">
      <c r="K134" s="12"/>
    </row>
    <row r="135" spans="11:11" ht="15.75" customHeight="1" x14ac:dyDescent="0.25">
      <c r="K135" s="12"/>
    </row>
    <row r="136" spans="11:11" ht="15.75" customHeight="1" x14ac:dyDescent="0.25">
      <c r="K136" s="12"/>
    </row>
    <row r="137" spans="11:11" ht="15.75" customHeight="1" x14ac:dyDescent="0.25">
      <c r="K137" s="12"/>
    </row>
    <row r="138" spans="11:11" ht="15.75" customHeight="1" x14ac:dyDescent="0.25">
      <c r="K138" s="12"/>
    </row>
    <row r="139" spans="11:11" ht="15.75" customHeight="1" x14ac:dyDescent="0.25">
      <c r="K139" s="12"/>
    </row>
    <row r="140" spans="11:11" ht="15.75" customHeight="1" x14ac:dyDescent="0.25">
      <c r="K140" s="12"/>
    </row>
    <row r="141" spans="11:11" ht="15.75" customHeight="1" x14ac:dyDescent="0.25">
      <c r="K141" s="12"/>
    </row>
    <row r="142" spans="11:11" ht="15.75" customHeight="1" x14ac:dyDescent="0.25">
      <c r="K142" s="12"/>
    </row>
    <row r="143" spans="11:11" ht="15.75" customHeight="1" x14ac:dyDescent="0.25">
      <c r="K143" s="12"/>
    </row>
    <row r="144" spans="11:11" ht="15.75" customHeight="1" x14ac:dyDescent="0.25">
      <c r="K144" s="12"/>
    </row>
    <row r="145" spans="11:11" ht="15.75" customHeight="1" x14ac:dyDescent="0.25">
      <c r="K145" s="12"/>
    </row>
    <row r="146" spans="11:11" ht="15.75" customHeight="1" x14ac:dyDescent="0.25">
      <c r="K146" s="12"/>
    </row>
    <row r="147" spans="11:11" ht="15.75" customHeight="1" x14ac:dyDescent="0.25">
      <c r="K147" s="12"/>
    </row>
    <row r="148" spans="11:11" ht="15.75" customHeight="1" x14ac:dyDescent="0.25">
      <c r="K148" s="12"/>
    </row>
    <row r="149" spans="11:11" ht="15.75" customHeight="1" x14ac:dyDescent="0.25">
      <c r="K149" s="12"/>
    </row>
    <row r="150" spans="11:11" ht="15.75" customHeight="1" x14ac:dyDescent="0.25">
      <c r="K150" s="12"/>
    </row>
    <row r="151" spans="11:11" ht="15.75" customHeight="1" x14ac:dyDescent="0.25">
      <c r="K151" s="12"/>
    </row>
    <row r="152" spans="11:11" ht="15.75" customHeight="1" x14ac:dyDescent="0.25">
      <c r="K152" s="12"/>
    </row>
    <row r="153" spans="11:11" ht="15.75" customHeight="1" x14ac:dyDescent="0.25">
      <c r="K153" s="12"/>
    </row>
    <row r="154" spans="11:11" ht="15.75" customHeight="1" x14ac:dyDescent="0.25">
      <c r="K154" s="12"/>
    </row>
    <row r="155" spans="11:11" ht="15.75" customHeight="1" x14ac:dyDescent="0.25">
      <c r="K155" s="12"/>
    </row>
    <row r="156" spans="11:11" ht="15.75" customHeight="1" x14ac:dyDescent="0.25">
      <c r="K156" s="12"/>
    </row>
    <row r="157" spans="11:11" ht="15.75" customHeight="1" x14ac:dyDescent="0.25">
      <c r="K157" s="12"/>
    </row>
    <row r="158" spans="11:11" ht="15.75" customHeight="1" x14ac:dyDescent="0.25">
      <c r="K158" s="12"/>
    </row>
    <row r="159" spans="11:11" ht="15.75" customHeight="1" x14ac:dyDescent="0.25">
      <c r="K159" s="12"/>
    </row>
    <row r="160" spans="11:11" ht="15.75" customHeight="1" x14ac:dyDescent="0.25">
      <c r="K160" s="12"/>
    </row>
    <row r="161" spans="11:11" ht="15.75" customHeight="1" x14ac:dyDescent="0.25">
      <c r="K161" s="12"/>
    </row>
    <row r="162" spans="11:11" ht="15.75" customHeight="1" x14ac:dyDescent="0.25">
      <c r="K162" s="12"/>
    </row>
    <row r="163" spans="11:11" ht="15.75" customHeight="1" x14ac:dyDescent="0.25">
      <c r="K163" s="12"/>
    </row>
    <row r="164" spans="11:11" ht="15.75" customHeight="1" x14ac:dyDescent="0.25">
      <c r="K164" s="12"/>
    </row>
    <row r="165" spans="11:11" ht="15.75" customHeight="1" x14ac:dyDescent="0.25">
      <c r="K165" s="12"/>
    </row>
    <row r="166" spans="11:11" ht="15.75" customHeight="1" x14ac:dyDescent="0.25">
      <c r="K166" s="12"/>
    </row>
    <row r="167" spans="11:11" ht="15.75" customHeight="1" x14ac:dyDescent="0.25">
      <c r="K167" s="12"/>
    </row>
    <row r="168" spans="11:11" ht="15.75" customHeight="1" x14ac:dyDescent="0.25">
      <c r="K168" s="12"/>
    </row>
    <row r="169" spans="11:11" ht="15.75" customHeight="1" x14ac:dyDescent="0.25">
      <c r="K169" s="12"/>
    </row>
    <row r="170" spans="11:11" ht="15.75" customHeight="1" x14ac:dyDescent="0.25">
      <c r="K170" s="12"/>
    </row>
    <row r="171" spans="11:11" ht="15.75" customHeight="1" x14ac:dyDescent="0.25">
      <c r="K171" s="12"/>
    </row>
    <row r="172" spans="11:11" ht="15.75" customHeight="1" x14ac:dyDescent="0.25">
      <c r="K172" s="12"/>
    </row>
    <row r="173" spans="11:11" ht="15.75" customHeight="1" x14ac:dyDescent="0.25">
      <c r="K173" s="12"/>
    </row>
    <row r="174" spans="11:11" ht="15.75" customHeight="1" x14ac:dyDescent="0.25">
      <c r="K174" s="12"/>
    </row>
    <row r="175" spans="11:11" ht="15.75" customHeight="1" x14ac:dyDescent="0.25">
      <c r="K175" s="12"/>
    </row>
    <row r="176" spans="11:11" ht="15.75" customHeight="1" x14ac:dyDescent="0.25">
      <c r="K176" s="12"/>
    </row>
    <row r="177" spans="11:11" ht="15.75" customHeight="1" x14ac:dyDescent="0.25">
      <c r="K177" s="12"/>
    </row>
    <row r="178" spans="11:11" ht="15.75" customHeight="1" x14ac:dyDescent="0.25">
      <c r="K178" s="12"/>
    </row>
    <row r="179" spans="11:11" ht="15.75" customHeight="1" x14ac:dyDescent="0.25">
      <c r="K179" s="12"/>
    </row>
    <row r="180" spans="11:11" ht="15.75" customHeight="1" x14ac:dyDescent="0.25">
      <c r="K180" s="12"/>
    </row>
    <row r="181" spans="11:11" ht="15.75" customHeight="1" x14ac:dyDescent="0.25">
      <c r="K181" s="12"/>
    </row>
    <row r="182" spans="11:11" ht="15.75" customHeight="1" x14ac:dyDescent="0.25">
      <c r="K182" s="12"/>
    </row>
    <row r="183" spans="11:11" ht="15.75" customHeight="1" x14ac:dyDescent="0.25">
      <c r="K183" s="12"/>
    </row>
    <row r="184" spans="11:11" ht="15.75" customHeight="1" x14ac:dyDescent="0.25">
      <c r="K184" s="12"/>
    </row>
    <row r="185" spans="11:11" ht="15.75" customHeight="1" x14ac:dyDescent="0.25">
      <c r="K185" s="12"/>
    </row>
    <row r="186" spans="11:11" ht="15.75" customHeight="1" x14ac:dyDescent="0.25">
      <c r="K186" s="12"/>
    </row>
    <row r="187" spans="11:11" ht="15.75" customHeight="1" x14ac:dyDescent="0.25">
      <c r="K187" s="12"/>
    </row>
    <row r="188" spans="11:11" ht="15.75" customHeight="1" x14ac:dyDescent="0.25">
      <c r="K188" s="12"/>
    </row>
    <row r="189" spans="11:11" ht="15.75" customHeight="1" x14ac:dyDescent="0.25">
      <c r="K189" s="12"/>
    </row>
    <row r="190" spans="11:11" ht="15.75" customHeight="1" x14ac:dyDescent="0.25">
      <c r="K190" s="12"/>
    </row>
    <row r="191" spans="11:11" ht="15.75" customHeight="1" x14ac:dyDescent="0.25">
      <c r="K191" s="12"/>
    </row>
    <row r="192" spans="11:11" ht="15.75" customHeight="1" x14ac:dyDescent="0.25">
      <c r="K192" s="12"/>
    </row>
    <row r="193" spans="11:11" ht="15.75" customHeight="1" x14ac:dyDescent="0.25">
      <c r="K193" s="12"/>
    </row>
    <row r="194" spans="11:11" ht="15.75" customHeight="1" x14ac:dyDescent="0.25">
      <c r="K194" s="12"/>
    </row>
    <row r="195" spans="11:11" ht="15.75" customHeight="1" x14ac:dyDescent="0.25">
      <c r="K195" s="12"/>
    </row>
    <row r="196" spans="11:11" ht="15.75" customHeight="1" x14ac:dyDescent="0.25">
      <c r="K196" s="12"/>
    </row>
    <row r="197" spans="11:11" ht="15.75" customHeight="1" x14ac:dyDescent="0.25">
      <c r="K197" s="12"/>
    </row>
    <row r="198" spans="11:11" ht="15.75" customHeight="1" x14ac:dyDescent="0.25">
      <c r="K198" s="12"/>
    </row>
    <row r="199" spans="11:11" ht="15.75" customHeight="1" x14ac:dyDescent="0.25">
      <c r="K199" s="12"/>
    </row>
    <row r="200" spans="11:11" ht="15.75" customHeight="1" x14ac:dyDescent="0.25">
      <c r="K200" s="12"/>
    </row>
    <row r="201" spans="11:11" ht="15.75" customHeight="1" x14ac:dyDescent="0.25">
      <c r="K201" s="12"/>
    </row>
    <row r="202" spans="11:11" ht="15.75" customHeight="1" x14ac:dyDescent="0.25">
      <c r="K202" s="12"/>
    </row>
    <row r="203" spans="11:11" ht="15.75" customHeight="1" x14ac:dyDescent="0.25">
      <c r="K203" s="12"/>
    </row>
    <row r="204" spans="11:11" ht="15.75" customHeight="1" x14ac:dyDescent="0.25">
      <c r="K204" s="12"/>
    </row>
    <row r="205" spans="11:11" ht="15.75" customHeight="1" x14ac:dyDescent="0.25">
      <c r="K205" s="12"/>
    </row>
    <row r="206" spans="11:11" ht="15.75" customHeight="1" x14ac:dyDescent="0.25">
      <c r="K206" s="12"/>
    </row>
    <row r="207" spans="11:11" ht="15.75" customHeight="1" x14ac:dyDescent="0.25">
      <c r="K207" s="12"/>
    </row>
    <row r="208" spans="11:11" ht="15.75" customHeight="1" x14ac:dyDescent="0.25">
      <c r="K208" s="12"/>
    </row>
    <row r="209" spans="11:11" ht="15.75" customHeight="1" x14ac:dyDescent="0.25">
      <c r="K209" s="12"/>
    </row>
    <row r="210" spans="11:11" ht="15.75" customHeight="1" x14ac:dyDescent="0.25">
      <c r="K210" s="12"/>
    </row>
    <row r="211" spans="11:11" ht="15.75" customHeight="1" x14ac:dyDescent="0.25">
      <c r="K211" s="12"/>
    </row>
    <row r="212" spans="11:11" ht="15.75" customHeight="1" x14ac:dyDescent="0.25">
      <c r="K212" s="12"/>
    </row>
    <row r="213" spans="11:11" ht="15.75" customHeight="1" x14ac:dyDescent="0.25">
      <c r="K213" s="12"/>
    </row>
    <row r="214" spans="11:11" ht="15.75" customHeight="1" x14ac:dyDescent="0.25">
      <c r="K214" s="12"/>
    </row>
    <row r="215" spans="11:11" ht="15.75" customHeight="1" x14ac:dyDescent="0.25">
      <c r="K215" s="12"/>
    </row>
    <row r="216" spans="11:11" ht="15.75" customHeight="1" x14ac:dyDescent="0.25">
      <c r="K216" s="12"/>
    </row>
    <row r="217" spans="11:11" ht="15.75" customHeight="1" x14ac:dyDescent="0.25">
      <c r="K217" s="12"/>
    </row>
    <row r="218" spans="11:11" ht="15.75" customHeight="1" x14ac:dyDescent="0.25">
      <c r="K218" s="12"/>
    </row>
    <row r="219" spans="11:11" ht="15.75" customHeight="1" x14ac:dyDescent="0.25">
      <c r="K219" s="12"/>
    </row>
    <row r="220" spans="11:11" ht="15.75" customHeight="1" x14ac:dyDescent="0.25">
      <c r="K220" s="12"/>
    </row>
    <row r="221" spans="11:11" ht="15.75" customHeight="1" x14ac:dyDescent="0.25">
      <c r="K221" s="12"/>
    </row>
    <row r="222" spans="11:11" ht="15.75" customHeight="1" x14ac:dyDescent="0.25">
      <c r="K222" s="12"/>
    </row>
    <row r="223" spans="11:11" ht="15.75" customHeight="1" x14ac:dyDescent="0.25">
      <c r="K223" s="12"/>
    </row>
    <row r="224" spans="11:11" ht="15.75" customHeight="1" x14ac:dyDescent="0.25">
      <c r="K224" s="12"/>
    </row>
    <row r="225" spans="11:11" ht="15.75" customHeight="1" x14ac:dyDescent="0.25">
      <c r="K225" s="12"/>
    </row>
    <row r="226" spans="11:11" ht="15.75" customHeight="1" x14ac:dyDescent="0.25">
      <c r="K226" s="12"/>
    </row>
    <row r="227" spans="11:11" ht="15.75" customHeight="1" x14ac:dyDescent="0.25">
      <c r="K227" s="12"/>
    </row>
    <row r="228" spans="11:11" ht="15.75" customHeight="1" x14ac:dyDescent="0.25">
      <c r="K228" s="12"/>
    </row>
    <row r="229" spans="11:11" ht="15.75" customHeight="1" x14ac:dyDescent="0.25">
      <c r="K229" s="12"/>
    </row>
    <row r="230" spans="11:11" ht="15.75" customHeight="1" x14ac:dyDescent="0.25">
      <c r="K230" s="12"/>
    </row>
    <row r="231" spans="11:11" ht="15.75" customHeight="1" x14ac:dyDescent="0.25">
      <c r="K231" s="12"/>
    </row>
    <row r="232" spans="11:11" ht="15.75" customHeight="1" x14ac:dyDescent="0.25">
      <c r="K232" s="12"/>
    </row>
    <row r="233" spans="11:11" ht="15.75" customHeight="1" x14ac:dyDescent="0.25">
      <c r="K233" s="12"/>
    </row>
    <row r="234" spans="11:11" ht="15.75" customHeight="1" x14ac:dyDescent="0.25">
      <c r="K234" s="12"/>
    </row>
    <row r="235" spans="11:11" ht="15.75" customHeight="1" x14ac:dyDescent="0.25">
      <c r="K235" s="12"/>
    </row>
    <row r="236" spans="11:11" ht="15.75" customHeight="1" x14ac:dyDescent="0.25">
      <c r="K236" s="12"/>
    </row>
    <row r="237" spans="11:11" ht="15.75" customHeight="1" x14ac:dyDescent="0.25">
      <c r="K237" s="12"/>
    </row>
    <row r="238" spans="11:11" ht="15.75" customHeight="1" x14ac:dyDescent="0.25">
      <c r="K238" s="12"/>
    </row>
    <row r="239" spans="11:11" ht="15.75" customHeight="1" x14ac:dyDescent="0.25">
      <c r="K239" s="12"/>
    </row>
    <row r="240" spans="11:11" ht="15.75" customHeight="1" x14ac:dyDescent="0.25">
      <c r="K240" s="12"/>
    </row>
    <row r="241" spans="11:11" ht="15.75" customHeight="1" x14ac:dyDescent="0.25">
      <c r="K241" s="12"/>
    </row>
    <row r="242" spans="11:11" ht="15.75" customHeight="1" x14ac:dyDescent="0.25">
      <c r="K242" s="12"/>
    </row>
    <row r="243" spans="11:11" ht="15.75" customHeight="1" x14ac:dyDescent="0.25">
      <c r="K243" s="12"/>
    </row>
    <row r="244" spans="11:11" ht="15.75" customHeight="1" x14ac:dyDescent="0.25">
      <c r="K244" s="12"/>
    </row>
    <row r="245" spans="11:11" ht="15.75" customHeight="1" x14ac:dyDescent="0.25">
      <c r="K245" s="12"/>
    </row>
    <row r="246" spans="11:11" ht="15.75" customHeight="1" x14ac:dyDescent="0.25">
      <c r="K246" s="12"/>
    </row>
    <row r="247" spans="11:11" ht="15.75" customHeight="1" x14ac:dyDescent="0.25">
      <c r="K247" s="12"/>
    </row>
    <row r="248" spans="11:11" ht="15.75" customHeight="1" x14ac:dyDescent="0.25">
      <c r="K248" s="12"/>
    </row>
    <row r="249" spans="11:11" ht="15.75" customHeight="1" x14ac:dyDescent="0.25">
      <c r="K249" s="12"/>
    </row>
    <row r="250" spans="11:11" ht="15.75" customHeight="1" x14ac:dyDescent="0.25">
      <c r="K250" s="12"/>
    </row>
    <row r="251" spans="11:11" ht="15.75" customHeight="1" x14ac:dyDescent="0.25">
      <c r="K251" s="12"/>
    </row>
    <row r="252" spans="11:11" ht="15.75" customHeight="1" x14ac:dyDescent="0.25">
      <c r="K252" s="12"/>
    </row>
    <row r="253" spans="11:11" ht="15.75" customHeight="1" x14ac:dyDescent="0.25">
      <c r="K253" s="12"/>
    </row>
    <row r="254" spans="11:11" ht="15.75" customHeight="1" x14ac:dyDescent="0.25">
      <c r="K254" s="12"/>
    </row>
    <row r="255" spans="11:11" ht="15.75" customHeight="1" x14ac:dyDescent="0.25">
      <c r="K255" s="12"/>
    </row>
    <row r="256" spans="11:11" ht="15.75" customHeight="1" x14ac:dyDescent="0.25">
      <c r="K256" s="12"/>
    </row>
    <row r="257" spans="11:11" ht="15.75" customHeight="1" x14ac:dyDescent="0.25">
      <c r="K257" s="12"/>
    </row>
    <row r="258" spans="11:11" ht="15.75" customHeight="1" x14ac:dyDescent="0.25">
      <c r="K258" s="12"/>
    </row>
    <row r="259" spans="11:11" ht="15.75" customHeight="1" x14ac:dyDescent="0.25">
      <c r="K259" s="12"/>
    </row>
    <row r="260" spans="11:11" ht="15.75" customHeight="1" x14ac:dyDescent="0.25">
      <c r="K260" s="12"/>
    </row>
    <row r="261" spans="11:11" ht="15.75" customHeight="1" x14ac:dyDescent="0.25">
      <c r="K261" s="12"/>
    </row>
    <row r="262" spans="11:11" ht="15.75" customHeight="1" x14ac:dyDescent="0.25">
      <c r="K262" s="12"/>
    </row>
    <row r="263" spans="11:11" ht="15.75" customHeight="1" x14ac:dyDescent="0.25">
      <c r="K263" s="12"/>
    </row>
    <row r="264" spans="11:11" ht="15.75" customHeight="1" x14ac:dyDescent="0.25">
      <c r="K264" s="12"/>
    </row>
    <row r="265" spans="11:11" ht="15.75" customHeight="1" x14ac:dyDescent="0.25">
      <c r="K265" s="12"/>
    </row>
    <row r="266" spans="11:11" ht="15.75" customHeight="1" x14ac:dyDescent="0.25">
      <c r="K266" s="12"/>
    </row>
    <row r="267" spans="11:11" ht="15.75" customHeight="1" x14ac:dyDescent="0.25">
      <c r="K267" s="12"/>
    </row>
    <row r="268" spans="11:11" ht="15.75" customHeight="1" x14ac:dyDescent="0.25">
      <c r="K268" s="12"/>
    </row>
    <row r="269" spans="11:11" ht="15.75" customHeight="1" x14ac:dyDescent="0.25">
      <c r="K269" s="12"/>
    </row>
    <row r="270" spans="11:11" ht="15.75" customHeight="1" x14ac:dyDescent="0.25">
      <c r="K270" s="12"/>
    </row>
    <row r="271" spans="11:11" ht="15.75" customHeight="1" x14ac:dyDescent="0.25">
      <c r="K271" s="12"/>
    </row>
    <row r="272" spans="11:11" ht="15.75" customHeight="1" x14ac:dyDescent="0.25">
      <c r="K272" s="12"/>
    </row>
    <row r="273" spans="11:11" ht="15.75" customHeight="1" x14ac:dyDescent="0.25">
      <c r="K273" s="12"/>
    </row>
    <row r="274" spans="11:11" ht="15.75" customHeight="1" x14ac:dyDescent="0.25">
      <c r="K274" s="12"/>
    </row>
    <row r="275" spans="11:11" ht="15.75" customHeight="1" x14ac:dyDescent="0.25">
      <c r="K275" s="12"/>
    </row>
    <row r="276" spans="11:11" ht="15.75" customHeight="1" x14ac:dyDescent="0.25">
      <c r="K276" s="12"/>
    </row>
    <row r="277" spans="11:11" ht="15.75" customHeight="1" x14ac:dyDescent="0.25">
      <c r="K277" s="12"/>
    </row>
    <row r="278" spans="11:11" ht="15.75" customHeight="1" x14ac:dyDescent="0.25">
      <c r="K278" s="12"/>
    </row>
    <row r="279" spans="11:11" ht="15.75" customHeight="1" x14ac:dyDescent="0.25">
      <c r="K279" s="12"/>
    </row>
    <row r="280" spans="11:11" ht="15.75" customHeight="1" x14ac:dyDescent="0.25">
      <c r="K280" s="12"/>
    </row>
    <row r="281" spans="11:11" ht="15.75" customHeight="1" x14ac:dyDescent="0.25">
      <c r="K281" s="12"/>
    </row>
    <row r="282" spans="11:11" ht="15.75" customHeight="1" x14ac:dyDescent="0.25">
      <c r="K282" s="12"/>
    </row>
    <row r="283" spans="11:11" ht="15.75" customHeight="1" x14ac:dyDescent="0.25">
      <c r="K283" s="12"/>
    </row>
    <row r="284" spans="11:11" ht="15.75" customHeight="1" x14ac:dyDescent="0.25">
      <c r="K284" s="12"/>
    </row>
    <row r="285" spans="11:11" ht="15.75" customHeight="1" x14ac:dyDescent="0.25">
      <c r="K285" s="12"/>
    </row>
    <row r="286" spans="11:11" ht="15.75" customHeight="1" x14ac:dyDescent="0.25">
      <c r="K286" s="12"/>
    </row>
    <row r="287" spans="11:11" ht="15.75" customHeight="1" x14ac:dyDescent="0.25">
      <c r="K287" s="12"/>
    </row>
    <row r="288" spans="11:11" ht="15.75" customHeight="1" x14ac:dyDescent="0.25">
      <c r="K288" s="12"/>
    </row>
    <row r="289" spans="11:11" ht="15.75" customHeight="1" x14ac:dyDescent="0.25">
      <c r="K289" s="12"/>
    </row>
    <row r="290" spans="11:11" ht="15.75" customHeight="1" x14ac:dyDescent="0.25">
      <c r="K290" s="12"/>
    </row>
    <row r="291" spans="11:11" ht="15.75" customHeight="1" x14ac:dyDescent="0.25">
      <c r="K291" s="12"/>
    </row>
    <row r="292" spans="11:11" ht="15.75" customHeight="1" x14ac:dyDescent="0.25">
      <c r="K292" s="12"/>
    </row>
    <row r="293" spans="11:11" ht="15.75" customHeight="1" x14ac:dyDescent="0.25">
      <c r="K293" s="12"/>
    </row>
    <row r="294" spans="11:11" ht="15.75" customHeight="1" x14ac:dyDescent="0.25">
      <c r="K294" s="12"/>
    </row>
    <row r="295" spans="11:11" ht="15.75" customHeight="1" x14ac:dyDescent="0.25">
      <c r="K295" s="12"/>
    </row>
    <row r="296" spans="11:11" ht="15.75" customHeight="1" x14ac:dyDescent="0.25">
      <c r="K296" s="12"/>
    </row>
    <row r="297" spans="11:11" ht="15.75" customHeight="1" x14ac:dyDescent="0.25">
      <c r="K297" s="12"/>
    </row>
    <row r="298" spans="11:11" ht="15.75" customHeight="1" x14ac:dyDescent="0.25">
      <c r="K298" s="12"/>
    </row>
    <row r="299" spans="11:11" ht="15.75" customHeight="1" x14ac:dyDescent="0.25">
      <c r="K299" s="12"/>
    </row>
    <row r="300" spans="11:11" ht="15.75" customHeight="1" x14ac:dyDescent="0.25">
      <c r="K300" s="12"/>
    </row>
    <row r="301" spans="11:11" ht="15.75" customHeight="1" x14ac:dyDescent="0.25">
      <c r="K301" s="12"/>
    </row>
    <row r="302" spans="11:11" ht="15.75" customHeight="1" x14ac:dyDescent="0.25">
      <c r="K302" s="12"/>
    </row>
    <row r="303" spans="11:11" ht="15.75" customHeight="1" x14ac:dyDescent="0.25">
      <c r="K303" s="12"/>
    </row>
    <row r="304" spans="11:11" ht="15.75" customHeight="1" x14ac:dyDescent="0.25">
      <c r="K304" s="12"/>
    </row>
    <row r="305" spans="11:11" ht="15.75" customHeight="1" x14ac:dyDescent="0.25">
      <c r="K305" s="12"/>
    </row>
    <row r="306" spans="11:11" ht="15.75" customHeight="1" x14ac:dyDescent="0.25">
      <c r="K306" s="12"/>
    </row>
    <row r="307" spans="11:11" ht="15.75" customHeight="1" x14ac:dyDescent="0.25">
      <c r="K307" s="12"/>
    </row>
    <row r="308" spans="11:11" ht="15.75" customHeight="1" x14ac:dyDescent="0.25">
      <c r="K308" s="12"/>
    </row>
    <row r="309" spans="11:11" ht="15.75" customHeight="1" x14ac:dyDescent="0.25">
      <c r="K309" s="12"/>
    </row>
    <row r="310" spans="11:11" ht="15.75" customHeight="1" x14ac:dyDescent="0.25">
      <c r="K310" s="12"/>
    </row>
    <row r="311" spans="11:11" ht="15.75" customHeight="1" x14ac:dyDescent="0.25">
      <c r="K311" s="12"/>
    </row>
    <row r="312" spans="11:11" ht="15.75" customHeight="1" x14ac:dyDescent="0.25">
      <c r="K312" s="12"/>
    </row>
    <row r="313" spans="11:11" ht="15.75" customHeight="1" x14ac:dyDescent="0.25">
      <c r="K313" s="12"/>
    </row>
    <row r="314" spans="11:11" ht="15.75" customHeight="1" x14ac:dyDescent="0.25">
      <c r="K314" s="12"/>
    </row>
    <row r="315" spans="11:11" ht="15.75" customHeight="1" x14ac:dyDescent="0.25">
      <c r="K315" s="12"/>
    </row>
    <row r="316" spans="11:11" ht="15.75" customHeight="1" x14ac:dyDescent="0.25">
      <c r="K316" s="12"/>
    </row>
    <row r="317" spans="11:11" ht="15.75" customHeight="1" x14ac:dyDescent="0.25">
      <c r="K317" s="12"/>
    </row>
    <row r="318" spans="11:11" ht="15.75" customHeight="1" x14ac:dyDescent="0.25">
      <c r="K318" s="12"/>
    </row>
    <row r="319" spans="11:11" ht="15.75" customHeight="1" x14ac:dyDescent="0.25">
      <c r="K319" s="12"/>
    </row>
    <row r="320" spans="11:11" ht="15.75" customHeight="1" x14ac:dyDescent="0.25">
      <c r="K320" s="12"/>
    </row>
    <row r="321" spans="11:11" ht="15.75" customHeight="1" x14ac:dyDescent="0.25">
      <c r="K321" s="12"/>
    </row>
    <row r="322" spans="11:11" ht="15.75" customHeight="1" x14ac:dyDescent="0.25">
      <c r="K322" s="12"/>
    </row>
    <row r="323" spans="11:11" ht="15.75" customHeight="1" x14ac:dyDescent="0.25">
      <c r="K323" s="12"/>
    </row>
    <row r="324" spans="11:11" ht="15.75" customHeight="1" x14ac:dyDescent="0.25">
      <c r="K324" s="12"/>
    </row>
    <row r="325" spans="11:11" ht="15.75" customHeight="1" x14ac:dyDescent="0.25">
      <c r="K325" s="12"/>
    </row>
    <row r="326" spans="11:11" ht="15.75" customHeight="1" x14ac:dyDescent="0.25">
      <c r="K326" s="12"/>
    </row>
    <row r="327" spans="11:11" ht="15.75" customHeight="1" x14ac:dyDescent="0.25">
      <c r="K327" s="12"/>
    </row>
    <row r="328" spans="11:11" ht="15.75" customHeight="1" x14ac:dyDescent="0.25">
      <c r="K328" s="12"/>
    </row>
    <row r="329" spans="11:11" ht="15.75" customHeight="1" x14ac:dyDescent="0.25">
      <c r="K329" s="12"/>
    </row>
    <row r="330" spans="11:11" ht="15.75" customHeight="1" x14ac:dyDescent="0.25">
      <c r="K330" s="12"/>
    </row>
    <row r="331" spans="11:11" ht="15.75" customHeight="1" x14ac:dyDescent="0.25">
      <c r="K331" s="12"/>
    </row>
    <row r="332" spans="11:11" ht="15.75" customHeight="1" x14ac:dyDescent="0.25">
      <c r="K332" s="12"/>
    </row>
    <row r="333" spans="11:11" ht="15.75" customHeight="1" x14ac:dyDescent="0.25">
      <c r="K333" s="12"/>
    </row>
    <row r="334" spans="11:11" ht="15.75" customHeight="1" x14ac:dyDescent="0.25">
      <c r="K334" s="12"/>
    </row>
    <row r="335" spans="11:11" ht="15.75" customHeight="1" x14ac:dyDescent="0.25">
      <c r="K335" s="12"/>
    </row>
    <row r="336" spans="11:11" ht="15.75" customHeight="1" x14ac:dyDescent="0.25">
      <c r="K336" s="12"/>
    </row>
    <row r="337" spans="11:11" ht="15.75" customHeight="1" x14ac:dyDescent="0.25">
      <c r="K337" s="12"/>
    </row>
    <row r="338" spans="11:11" ht="15.75" customHeight="1" x14ac:dyDescent="0.25">
      <c r="K338" s="12"/>
    </row>
    <row r="339" spans="11:11" ht="15.75" customHeight="1" x14ac:dyDescent="0.25">
      <c r="K339" s="12"/>
    </row>
    <row r="340" spans="11:11" ht="15.75" customHeight="1" x14ac:dyDescent="0.25">
      <c r="K340" s="12"/>
    </row>
    <row r="341" spans="11:11" ht="15.75" customHeight="1" x14ac:dyDescent="0.25">
      <c r="K341" s="12"/>
    </row>
    <row r="342" spans="11:11" ht="15.75" customHeight="1" x14ac:dyDescent="0.25">
      <c r="K342" s="12"/>
    </row>
    <row r="343" spans="11:11" ht="15.75" customHeight="1" x14ac:dyDescent="0.25">
      <c r="K343" s="12"/>
    </row>
    <row r="344" spans="11:11" ht="15.75" customHeight="1" x14ac:dyDescent="0.25">
      <c r="K344" s="12"/>
    </row>
    <row r="345" spans="11:11" ht="15.75" customHeight="1" x14ac:dyDescent="0.25">
      <c r="K345" s="12"/>
    </row>
    <row r="346" spans="11:11" ht="15.75" customHeight="1" x14ac:dyDescent="0.25">
      <c r="K346" s="12"/>
    </row>
    <row r="347" spans="11:11" ht="15.75" customHeight="1" x14ac:dyDescent="0.25">
      <c r="K347" s="12"/>
    </row>
    <row r="348" spans="11:11" ht="15.75" customHeight="1" x14ac:dyDescent="0.25">
      <c r="K348" s="12"/>
    </row>
    <row r="349" spans="11:11" ht="15.75" customHeight="1" x14ac:dyDescent="0.25">
      <c r="K349" s="12"/>
    </row>
    <row r="350" spans="11:11" ht="15.75" customHeight="1" x14ac:dyDescent="0.25">
      <c r="K350" s="12"/>
    </row>
    <row r="351" spans="11:11" ht="15.75" customHeight="1" x14ac:dyDescent="0.25">
      <c r="K351" s="12"/>
    </row>
    <row r="352" spans="11:11" ht="15.75" customHeight="1" x14ac:dyDescent="0.25">
      <c r="K352" s="12"/>
    </row>
    <row r="353" spans="11:11" ht="15.75" customHeight="1" x14ac:dyDescent="0.25">
      <c r="K353" s="12"/>
    </row>
    <row r="354" spans="11:11" ht="15.75" customHeight="1" x14ac:dyDescent="0.25">
      <c r="K354" s="12"/>
    </row>
    <row r="355" spans="11:11" ht="15.75" customHeight="1" x14ac:dyDescent="0.25">
      <c r="K355" s="12"/>
    </row>
    <row r="356" spans="11:11" ht="15.75" customHeight="1" x14ac:dyDescent="0.25">
      <c r="K356" s="12"/>
    </row>
    <row r="357" spans="11:11" ht="15.75" customHeight="1" x14ac:dyDescent="0.25">
      <c r="K357" s="12"/>
    </row>
    <row r="358" spans="11:11" ht="15.75" customHeight="1" x14ac:dyDescent="0.25">
      <c r="K358" s="12"/>
    </row>
    <row r="359" spans="11:11" ht="15.75" customHeight="1" x14ac:dyDescent="0.25">
      <c r="K359" s="12"/>
    </row>
    <row r="360" spans="11:11" ht="15.75" customHeight="1" x14ac:dyDescent="0.25">
      <c r="K360" s="12"/>
    </row>
    <row r="361" spans="11:11" ht="15.75" customHeight="1" x14ac:dyDescent="0.25">
      <c r="K361" s="12"/>
    </row>
    <row r="362" spans="11:11" ht="15.75" customHeight="1" x14ac:dyDescent="0.25">
      <c r="K362" s="12"/>
    </row>
    <row r="363" spans="11:11" ht="15.75" customHeight="1" x14ac:dyDescent="0.25">
      <c r="K363" s="12"/>
    </row>
    <row r="364" spans="11:11" ht="15.75" customHeight="1" x14ac:dyDescent="0.25">
      <c r="K364" s="12"/>
    </row>
    <row r="365" spans="11:11" ht="15.75" customHeight="1" x14ac:dyDescent="0.25">
      <c r="K365" s="12"/>
    </row>
    <row r="366" spans="11:11" ht="15.75" customHeight="1" x14ac:dyDescent="0.25">
      <c r="K366" s="12"/>
    </row>
    <row r="367" spans="11:11" ht="15.75" customHeight="1" x14ac:dyDescent="0.25">
      <c r="K367" s="12"/>
    </row>
    <row r="368" spans="11:11" ht="15.75" customHeight="1" x14ac:dyDescent="0.25">
      <c r="K368" s="12"/>
    </row>
    <row r="369" spans="11:11" ht="15.75" customHeight="1" x14ac:dyDescent="0.25">
      <c r="K369" s="12"/>
    </row>
    <row r="370" spans="11:11" ht="15.75" customHeight="1" x14ac:dyDescent="0.25">
      <c r="K370" s="12"/>
    </row>
    <row r="371" spans="11:11" ht="15.75" customHeight="1" x14ac:dyDescent="0.25">
      <c r="K371" s="12"/>
    </row>
    <row r="372" spans="11:11" ht="15.75" customHeight="1" x14ac:dyDescent="0.25">
      <c r="K372" s="12"/>
    </row>
    <row r="373" spans="11:11" ht="15.75" customHeight="1" x14ac:dyDescent="0.25">
      <c r="K373" s="12"/>
    </row>
    <row r="374" spans="11:11" ht="15.75" customHeight="1" x14ac:dyDescent="0.25">
      <c r="K374" s="12"/>
    </row>
    <row r="375" spans="11:11" ht="15.75" customHeight="1" x14ac:dyDescent="0.25">
      <c r="K375" s="12"/>
    </row>
    <row r="376" spans="11:11" ht="15.75" customHeight="1" x14ac:dyDescent="0.25">
      <c r="K376" s="12"/>
    </row>
    <row r="377" spans="11:11" ht="15.75" customHeight="1" x14ac:dyDescent="0.25">
      <c r="K377" s="12"/>
    </row>
    <row r="378" spans="11:11" ht="15.75" customHeight="1" x14ac:dyDescent="0.25">
      <c r="K378" s="12"/>
    </row>
    <row r="379" spans="11:11" ht="15.75" customHeight="1" x14ac:dyDescent="0.25">
      <c r="K379" s="12"/>
    </row>
    <row r="380" spans="11:11" ht="15.75" customHeight="1" x14ac:dyDescent="0.25">
      <c r="K380" s="12"/>
    </row>
    <row r="381" spans="11:11" ht="15.75" customHeight="1" x14ac:dyDescent="0.25">
      <c r="K381" s="12"/>
    </row>
    <row r="382" spans="11:11" ht="15.75" customHeight="1" x14ac:dyDescent="0.25">
      <c r="K382" s="12"/>
    </row>
    <row r="383" spans="11:11" ht="15.75" customHeight="1" x14ac:dyDescent="0.25">
      <c r="K383" s="12"/>
    </row>
    <row r="384" spans="11:11" ht="15.75" customHeight="1" x14ac:dyDescent="0.25">
      <c r="K384" s="12"/>
    </row>
    <row r="385" spans="11:11" ht="15.75" customHeight="1" x14ac:dyDescent="0.25">
      <c r="K385" s="12"/>
    </row>
    <row r="386" spans="11:11" ht="15.75" customHeight="1" x14ac:dyDescent="0.25">
      <c r="K386" s="12"/>
    </row>
    <row r="387" spans="11:11" ht="15.75" customHeight="1" x14ac:dyDescent="0.25">
      <c r="K387" s="12"/>
    </row>
    <row r="388" spans="11:11" ht="15.75" customHeight="1" x14ac:dyDescent="0.25">
      <c r="K388" s="12"/>
    </row>
    <row r="389" spans="11:11" ht="15.75" customHeight="1" x14ac:dyDescent="0.25">
      <c r="K389" s="12"/>
    </row>
    <row r="390" spans="11:11" ht="15.75" customHeight="1" x14ac:dyDescent="0.25">
      <c r="K390" s="12"/>
    </row>
    <row r="391" spans="11:11" ht="15.75" customHeight="1" x14ac:dyDescent="0.25">
      <c r="K391" s="12"/>
    </row>
    <row r="392" spans="11:11" ht="15.75" customHeight="1" x14ac:dyDescent="0.25">
      <c r="K392" s="12"/>
    </row>
    <row r="393" spans="11:11" ht="15.75" customHeight="1" x14ac:dyDescent="0.25">
      <c r="K393" s="12"/>
    </row>
    <row r="394" spans="11:11" ht="15.75" customHeight="1" x14ac:dyDescent="0.25">
      <c r="K394" s="12"/>
    </row>
    <row r="395" spans="11:11" ht="15.75" customHeight="1" x14ac:dyDescent="0.25">
      <c r="K395" s="12"/>
    </row>
    <row r="396" spans="11:11" ht="15.75" customHeight="1" x14ac:dyDescent="0.25">
      <c r="K396" s="12"/>
    </row>
    <row r="397" spans="11:11" ht="15.75" customHeight="1" x14ac:dyDescent="0.25">
      <c r="K397" s="12"/>
    </row>
    <row r="398" spans="11:11" ht="15.75" customHeight="1" x14ac:dyDescent="0.25">
      <c r="K398" s="12"/>
    </row>
    <row r="399" spans="11:11" ht="15.75" customHeight="1" x14ac:dyDescent="0.25">
      <c r="K399" s="12"/>
    </row>
    <row r="400" spans="11:11" ht="15.75" customHeight="1" x14ac:dyDescent="0.25">
      <c r="K400" s="12"/>
    </row>
    <row r="401" spans="11:11" ht="15.75" customHeight="1" x14ac:dyDescent="0.25">
      <c r="K401" s="12"/>
    </row>
    <row r="402" spans="11:11" ht="15.75" customHeight="1" x14ac:dyDescent="0.25">
      <c r="K402" s="12"/>
    </row>
    <row r="403" spans="11:11" ht="15.75" customHeight="1" x14ac:dyDescent="0.25">
      <c r="K403" s="12"/>
    </row>
    <row r="404" spans="11:11" ht="15.75" customHeight="1" x14ac:dyDescent="0.25">
      <c r="K404" s="12"/>
    </row>
    <row r="405" spans="11:11" ht="15.75" customHeight="1" x14ac:dyDescent="0.25">
      <c r="K405" s="12"/>
    </row>
    <row r="406" spans="11:11" ht="15.75" customHeight="1" x14ac:dyDescent="0.25">
      <c r="K406" s="12"/>
    </row>
    <row r="407" spans="11:11" ht="15.75" customHeight="1" x14ac:dyDescent="0.25">
      <c r="K407" s="12"/>
    </row>
    <row r="408" spans="11:11" ht="15.75" customHeight="1" x14ac:dyDescent="0.25">
      <c r="K408" s="12"/>
    </row>
    <row r="409" spans="11:11" ht="15.75" customHeight="1" x14ac:dyDescent="0.25">
      <c r="K409" s="12"/>
    </row>
    <row r="410" spans="11:11" ht="15.75" customHeight="1" x14ac:dyDescent="0.25">
      <c r="K410" s="12"/>
    </row>
    <row r="411" spans="11:11" ht="15.75" customHeight="1" x14ac:dyDescent="0.25">
      <c r="K411" s="12"/>
    </row>
    <row r="412" spans="11:11" ht="15.75" customHeight="1" x14ac:dyDescent="0.25">
      <c r="K412" s="12"/>
    </row>
    <row r="413" spans="11:11" ht="15.75" customHeight="1" x14ac:dyDescent="0.25">
      <c r="K413" s="12"/>
    </row>
    <row r="414" spans="11:11" ht="15.75" customHeight="1" x14ac:dyDescent="0.25">
      <c r="K414" s="12"/>
    </row>
    <row r="415" spans="11:11" ht="15.75" customHeight="1" x14ac:dyDescent="0.25">
      <c r="K415" s="12"/>
    </row>
    <row r="416" spans="11:11" ht="15.75" customHeight="1" x14ac:dyDescent="0.25">
      <c r="K416" s="12"/>
    </row>
    <row r="417" spans="11:11" ht="15.75" customHeight="1" x14ac:dyDescent="0.25">
      <c r="K417" s="12"/>
    </row>
    <row r="418" spans="11:11" ht="15.75" customHeight="1" x14ac:dyDescent="0.25">
      <c r="K418" s="12"/>
    </row>
    <row r="419" spans="11:11" ht="15.75" customHeight="1" x14ac:dyDescent="0.25">
      <c r="K419" s="12"/>
    </row>
    <row r="420" spans="11:11" ht="15.75" customHeight="1" x14ac:dyDescent="0.25">
      <c r="K420" s="12"/>
    </row>
    <row r="421" spans="11:11" ht="15.75" customHeight="1" x14ac:dyDescent="0.25">
      <c r="K421" s="12"/>
    </row>
    <row r="422" spans="11:11" ht="15.75" customHeight="1" x14ac:dyDescent="0.25">
      <c r="K422" s="12"/>
    </row>
    <row r="423" spans="11:11" ht="15.75" customHeight="1" x14ac:dyDescent="0.25">
      <c r="K423" s="12"/>
    </row>
    <row r="424" spans="11:11" ht="15.75" customHeight="1" x14ac:dyDescent="0.25">
      <c r="K424" s="12"/>
    </row>
    <row r="425" spans="11:11" ht="15.75" customHeight="1" x14ac:dyDescent="0.25">
      <c r="K425" s="12"/>
    </row>
    <row r="426" spans="11:11" ht="15.75" customHeight="1" x14ac:dyDescent="0.25">
      <c r="K426" s="12"/>
    </row>
    <row r="427" spans="11:11" ht="15.75" customHeight="1" x14ac:dyDescent="0.25">
      <c r="K427" s="12"/>
    </row>
    <row r="428" spans="11:11" ht="15.75" customHeight="1" x14ac:dyDescent="0.25">
      <c r="K428" s="12"/>
    </row>
    <row r="429" spans="11:11" ht="15.75" customHeight="1" x14ac:dyDescent="0.25">
      <c r="K429" s="12"/>
    </row>
    <row r="430" spans="11:11" ht="15.75" customHeight="1" x14ac:dyDescent="0.25">
      <c r="K430" s="12"/>
    </row>
    <row r="431" spans="11:11" ht="15.75" customHeight="1" x14ac:dyDescent="0.25">
      <c r="K431" s="12"/>
    </row>
    <row r="432" spans="11:11" ht="15.75" customHeight="1" x14ac:dyDescent="0.25">
      <c r="K432" s="12"/>
    </row>
    <row r="433" spans="11:11" ht="15.75" customHeight="1" x14ac:dyDescent="0.25">
      <c r="K433" s="12"/>
    </row>
    <row r="434" spans="11:11" ht="15.75" customHeight="1" x14ac:dyDescent="0.25">
      <c r="K434" s="12"/>
    </row>
    <row r="435" spans="11:11" ht="15.75" customHeight="1" x14ac:dyDescent="0.25">
      <c r="K435" s="12"/>
    </row>
    <row r="436" spans="11:11" ht="15.75" customHeight="1" x14ac:dyDescent="0.25">
      <c r="K436" s="12"/>
    </row>
    <row r="437" spans="11:11" ht="15.75" customHeight="1" x14ac:dyDescent="0.25">
      <c r="K437" s="12"/>
    </row>
    <row r="438" spans="11:11" ht="15.75" customHeight="1" x14ac:dyDescent="0.25">
      <c r="K438" s="12"/>
    </row>
    <row r="439" spans="11:11" ht="15.75" customHeight="1" x14ac:dyDescent="0.25">
      <c r="K439" s="12"/>
    </row>
    <row r="440" spans="11:11" ht="15.75" customHeight="1" x14ac:dyDescent="0.25">
      <c r="K440" s="12"/>
    </row>
    <row r="441" spans="11:11" ht="15.75" customHeight="1" x14ac:dyDescent="0.25">
      <c r="K441" s="12"/>
    </row>
    <row r="442" spans="11:11" ht="15.75" customHeight="1" x14ac:dyDescent="0.25">
      <c r="K442" s="12"/>
    </row>
    <row r="443" spans="11:11" ht="15.75" customHeight="1" x14ac:dyDescent="0.25">
      <c r="K443" s="12"/>
    </row>
    <row r="444" spans="11:11" ht="15.75" customHeight="1" x14ac:dyDescent="0.25">
      <c r="K444" s="12"/>
    </row>
    <row r="445" spans="11:11" ht="15.75" customHeight="1" x14ac:dyDescent="0.25">
      <c r="K445" s="12"/>
    </row>
    <row r="446" spans="11:11" ht="15.75" customHeight="1" x14ac:dyDescent="0.25">
      <c r="K446" s="12"/>
    </row>
    <row r="447" spans="11:11" ht="15.75" customHeight="1" x14ac:dyDescent="0.25">
      <c r="K447" s="12"/>
    </row>
    <row r="448" spans="11:11" ht="15.75" customHeight="1" x14ac:dyDescent="0.25">
      <c r="K448" s="12"/>
    </row>
    <row r="449" spans="11:11" ht="15.75" customHeight="1" x14ac:dyDescent="0.25">
      <c r="K449" s="12"/>
    </row>
    <row r="450" spans="11:11" ht="15.75" customHeight="1" x14ac:dyDescent="0.25">
      <c r="K450" s="12"/>
    </row>
    <row r="451" spans="11:11" ht="15.75" customHeight="1" x14ac:dyDescent="0.25">
      <c r="K451" s="12"/>
    </row>
    <row r="452" spans="11:11" ht="15.75" customHeight="1" x14ac:dyDescent="0.25">
      <c r="K452" s="12"/>
    </row>
    <row r="453" spans="11:11" ht="15.75" customHeight="1" x14ac:dyDescent="0.25">
      <c r="K453" s="12"/>
    </row>
    <row r="454" spans="11:11" ht="15.75" customHeight="1" x14ac:dyDescent="0.25">
      <c r="K454" s="12"/>
    </row>
    <row r="455" spans="11:11" ht="15.75" customHeight="1" x14ac:dyDescent="0.25">
      <c r="K455" s="12"/>
    </row>
    <row r="456" spans="11:11" ht="15.75" customHeight="1" x14ac:dyDescent="0.25">
      <c r="K456" s="12"/>
    </row>
    <row r="457" spans="11:11" ht="15.75" customHeight="1" x14ac:dyDescent="0.25">
      <c r="K457" s="12"/>
    </row>
    <row r="458" spans="11:11" ht="15.75" customHeight="1" x14ac:dyDescent="0.25">
      <c r="K458" s="12"/>
    </row>
    <row r="459" spans="11:11" ht="15.75" customHeight="1" x14ac:dyDescent="0.25">
      <c r="K459" s="12"/>
    </row>
    <row r="460" spans="11:11" ht="15.75" customHeight="1" x14ac:dyDescent="0.25">
      <c r="K460" s="12"/>
    </row>
    <row r="461" spans="11:11" ht="15.75" customHeight="1" x14ac:dyDescent="0.25">
      <c r="K461" s="12"/>
    </row>
    <row r="462" spans="11:11" ht="15.75" customHeight="1" x14ac:dyDescent="0.25">
      <c r="K462" s="12"/>
    </row>
    <row r="463" spans="11:11" ht="15.75" customHeight="1" x14ac:dyDescent="0.25">
      <c r="K463" s="12"/>
    </row>
    <row r="464" spans="11:11" ht="15.75" customHeight="1" x14ac:dyDescent="0.25">
      <c r="K464" s="12"/>
    </row>
    <row r="465" spans="11:11" ht="15.75" customHeight="1" x14ac:dyDescent="0.25">
      <c r="K465" s="12"/>
    </row>
    <row r="466" spans="11:11" ht="15.75" customHeight="1" x14ac:dyDescent="0.25">
      <c r="K466" s="12"/>
    </row>
    <row r="467" spans="11:11" ht="15.75" customHeight="1" x14ac:dyDescent="0.25">
      <c r="K467" s="12"/>
    </row>
    <row r="468" spans="11:11" ht="15.75" customHeight="1" x14ac:dyDescent="0.25">
      <c r="K468" s="12"/>
    </row>
    <row r="469" spans="11:11" ht="15.75" customHeight="1" x14ac:dyDescent="0.25">
      <c r="K469" s="12"/>
    </row>
    <row r="470" spans="11:11" ht="15.75" customHeight="1" x14ac:dyDescent="0.25">
      <c r="K470" s="12"/>
    </row>
    <row r="471" spans="11:11" ht="15.75" customHeight="1" x14ac:dyDescent="0.25">
      <c r="K471" s="12"/>
    </row>
    <row r="472" spans="11:11" ht="15.75" customHeight="1" x14ac:dyDescent="0.25">
      <c r="K472" s="12"/>
    </row>
    <row r="473" spans="11:11" ht="15.75" customHeight="1" x14ac:dyDescent="0.25">
      <c r="K473" s="12"/>
    </row>
    <row r="474" spans="11:11" ht="15.75" customHeight="1" x14ac:dyDescent="0.25">
      <c r="K474" s="12"/>
    </row>
    <row r="475" spans="11:11" ht="15.75" customHeight="1" x14ac:dyDescent="0.25">
      <c r="K475" s="12"/>
    </row>
    <row r="476" spans="11:11" ht="15.75" customHeight="1" x14ac:dyDescent="0.25">
      <c r="K476" s="12"/>
    </row>
    <row r="477" spans="11:11" ht="15.75" customHeight="1" x14ac:dyDescent="0.25">
      <c r="K477" s="12"/>
    </row>
    <row r="478" spans="11:11" ht="15.75" customHeight="1" x14ac:dyDescent="0.25">
      <c r="K478" s="12"/>
    </row>
    <row r="479" spans="11:11" ht="15.75" customHeight="1" x14ac:dyDescent="0.25">
      <c r="K479" s="12"/>
    </row>
    <row r="480" spans="11:11" ht="15.75" customHeight="1" x14ac:dyDescent="0.25">
      <c r="K480" s="12"/>
    </row>
    <row r="481" spans="11:11" ht="15.75" customHeight="1" x14ac:dyDescent="0.25">
      <c r="K481" s="12"/>
    </row>
    <row r="482" spans="11:11" ht="15.75" customHeight="1" x14ac:dyDescent="0.25">
      <c r="K482" s="12"/>
    </row>
    <row r="483" spans="11:11" ht="15.75" customHeight="1" x14ac:dyDescent="0.25">
      <c r="K483" s="12"/>
    </row>
    <row r="484" spans="11:11" ht="15.75" customHeight="1" x14ac:dyDescent="0.25">
      <c r="K484" s="12"/>
    </row>
    <row r="485" spans="11:11" ht="15.75" customHeight="1" x14ac:dyDescent="0.25">
      <c r="K485" s="12"/>
    </row>
    <row r="486" spans="11:11" ht="15.75" customHeight="1" x14ac:dyDescent="0.25">
      <c r="K486" s="12"/>
    </row>
    <row r="487" spans="11:11" ht="15.75" customHeight="1" x14ac:dyDescent="0.25">
      <c r="K487" s="12"/>
    </row>
    <row r="488" spans="11:11" ht="15.75" customHeight="1" x14ac:dyDescent="0.25">
      <c r="K488" s="12"/>
    </row>
    <row r="489" spans="11:11" ht="15.75" customHeight="1" x14ac:dyDescent="0.25">
      <c r="K489" s="12"/>
    </row>
    <row r="490" spans="11:11" ht="15.75" customHeight="1" x14ac:dyDescent="0.25">
      <c r="K490" s="12"/>
    </row>
    <row r="491" spans="11:11" ht="15.75" customHeight="1" x14ac:dyDescent="0.25">
      <c r="K491" s="12"/>
    </row>
    <row r="492" spans="11:11" ht="15.75" customHeight="1" x14ac:dyDescent="0.25">
      <c r="K492" s="12"/>
    </row>
    <row r="493" spans="11:11" ht="15.75" customHeight="1" x14ac:dyDescent="0.25">
      <c r="K493" s="12"/>
    </row>
    <row r="494" spans="11:11" ht="15.75" customHeight="1" x14ac:dyDescent="0.25">
      <c r="K494" s="12"/>
    </row>
    <row r="495" spans="11:11" ht="15.75" customHeight="1" x14ac:dyDescent="0.25">
      <c r="K495" s="12"/>
    </row>
    <row r="496" spans="11:11" ht="15.75" customHeight="1" x14ac:dyDescent="0.25">
      <c r="K496" s="12"/>
    </row>
    <row r="497" spans="11:11" ht="15.75" customHeight="1" x14ac:dyDescent="0.25">
      <c r="K497" s="12"/>
    </row>
    <row r="498" spans="11:11" ht="15.75" customHeight="1" x14ac:dyDescent="0.25">
      <c r="K498" s="12"/>
    </row>
    <row r="499" spans="11:11" ht="15.75" customHeight="1" x14ac:dyDescent="0.25">
      <c r="K499" s="12"/>
    </row>
    <row r="500" spans="11:11" ht="15.75" customHeight="1" x14ac:dyDescent="0.25">
      <c r="K500" s="12"/>
    </row>
    <row r="501" spans="11:11" ht="15.75" customHeight="1" x14ac:dyDescent="0.25">
      <c r="K501" s="12"/>
    </row>
    <row r="502" spans="11:11" ht="15.75" customHeight="1" x14ac:dyDescent="0.25">
      <c r="K502" s="12"/>
    </row>
    <row r="503" spans="11:11" ht="15.75" customHeight="1" x14ac:dyDescent="0.25">
      <c r="K503" s="12"/>
    </row>
    <row r="504" spans="11:11" ht="15.75" customHeight="1" x14ac:dyDescent="0.25">
      <c r="K504" s="12"/>
    </row>
    <row r="505" spans="11:11" ht="15.75" customHeight="1" x14ac:dyDescent="0.25">
      <c r="K505" s="12"/>
    </row>
    <row r="506" spans="11:11" ht="15.75" customHeight="1" x14ac:dyDescent="0.25">
      <c r="K506" s="12"/>
    </row>
    <row r="507" spans="11:11" ht="15.75" customHeight="1" x14ac:dyDescent="0.25">
      <c r="K507" s="12"/>
    </row>
    <row r="508" spans="11:11" ht="15.75" customHeight="1" x14ac:dyDescent="0.25">
      <c r="K508" s="12"/>
    </row>
    <row r="509" spans="11:11" ht="15.75" customHeight="1" x14ac:dyDescent="0.25">
      <c r="K509" s="12"/>
    </row>
    <row r="510" spans="11:11" ht="15.75" customHeight="1" x14ac:dyDescent="0.25">
      <c r="K510" s="12"/>
    </row>
    <row r="511" spans="11:11" ht="15.75" customHeight="1" x14ac:dyDescent="0.25">
      <c r="K511" s="12"/>
    </row>
    <row r="512" spans="11:11" ht="15.75" customHeight="1" x14ac:dyDescent="0.25">
      <c r="K512" s="12"/>
    </row>
    <row r="513" spans="11:11" ht="15.75" customHeight="1" x14ac:dyDescent="0.25">
      <c r="K513" s="12"/>
    </row>
    <row r="514" spans="11:11" ht="15.75" customHeight="1" x14ac:dyDescent="0.25">
      <c r="K514" s="12"/>
    </row>
    <row r="515" spans="11:11" ht="15.75" customHeight="1" x14ac:dyDescent="0.25">
      <c r="K515" s="12"/>
    </row>
    <row r="516" spans="11:11" ht="15.75" customHeight="1" x14ac:dyDescent="0.25">
      <c r="K516" s="12"/>
    </row>
    <row r="517" spans="11:11" ht="15.75" customHeight="1" x14ac:dyDescent="0.25">
      <c r="K517" s="12"/>
    </row>
    <row r="518" spans="11:11" ht="15.75" customHeight="1" x14ac:dyDescent="0.25">
      <c r="K518" s="12"/>
    </row>
    <row r="519" spans="11:11" ht="15.75" customHeight="1" x14ac:dyDescent="0.25">
      <c r="K519" s="12"/>
    </row>
    <row r="520" spans="11:11" ht="15.75" customHeight="1" x14ac:dyDescent="0.25">
      <c r="K520" s="12"/>
    </row>
    <row r="521" spans="11:11" ht="15.75" customHeight="1" x14ac:dyDescent="0.25">
      <c r="K521" s="12"/>
    </row>
    <row r="522" spans="11:11" ht="15.75" customHeight="1" x14ac:dyDescent="0.25">
      <c r="K522" s="12"/>
    </row>
    <row r="523" spans="11:11" ht="15.75" customHeight="1" x14ac:dyDescent="0.25">
      <c r="K523" s="12"/>
    </row>
    <row r="524" spans="11:11" ht="15.75" customHeight="1" x14ac:dyDescent="0.25">
      <c r="K524" s="12"/>
    </row>
    <row r="525" spans="11:11" ht="15.75" customHeight="1" x14ac:dyDescent="0.25">
      <c r="K525" s="12"/>
    </row>
    <row r="526" spans="11:11" ht="15.75" customHeight="1" x14ac:dyDescent="0.25">
      <c r="K526" s="12"/>
    </row>
    <row r="527" spans="11:11" ht="15.75" customHeight="1" x14ac:dyDescent="0.25">
      <c r="K527" s="12"/>
    </row>
    <row r="528" spans="11:11" ht="15.75" customHeight="1" x14ac:dyDescent="0.25">
      <c r="K528" s="12"/>
    </row>
    <row r="529" spans="11:11" ht="15.75" customHeight="1" x14ac:dyDescent="0.25">
      <c r="K529" s="12"/>
    </row>
    <row r="530" spans="11:11" ht="15.75" customHeight="1" x14ac:dyDescent="0.25">
      <c r="K530" s="12"/>
    </row>
    <row r="531" spans="11:11" ht="15.75" customHeight="1" x14ac:dyDescent="0.25">
      <c r="K531" s="12"/>
    </row>
    <row r="532" spans="11:11" ht="15.75" customHeight="1" x14ac:dyDescent="0.25">
      <c r="K532" s="12"/>
    </row>
    <row r="533" spans="11:11" ht="15.75" customHeight="1" x14ac:dyDescent="0.25">
      <c r="K533" s="12"/>
    </row>
    <row r="534" spans="11:11" ht="15.75" customHeight="1" x14ac:dyDescent="0.25">
      <c r="K534" s="12"/>
    </row>
    <row r="535" spans="11:11" ht="15.75" customHeight="1" x14ac:dyDescent="0.25">
      <c r="K535" s="12"/>
    </row>
    <row r="536" spans="11:11" ht="15.75" customHeight="1" x14ac:dyDescent="0.25">
      <c r="K536" s="12"/>
    </row>
    <row r="537" spans="11:11" ht="15.75" customHeight="1" x14ac:dyDescent="0.25">
      <c r="K537" s="12"/>
    </row>
    <row r="538" spans="11:11" ht="15.75" customHeight="1" x14ac:dyDescent="0.25">
      <c r="K538" s="12"/>
    </row>
    <row r="539" spans="11:11" ht="15.75" customHeight="1" x14ac:dyDescent="0.25">
      <c r="K539" s="12"/>
    </row>
    <row r="540" spans="11:11" ht="15.75" customHeight="1" x14ac:dyDescent="0.25">
      <c r="K540" s="12"/>
    </row>
    <row r="541" spans="11:11" ht="15.75" customHeight="1" x14ac:dyDescent="0.25">
      <c r="K541" s="12"/>
    </row>
    <row r="542" spans="11:11" ht="15.75" customHeight="1" x14ac:dyDescent="0.25">
      <c r="K542" s="12"/>
    </row>
    <row r="543" spans="11:11" ht="15.75" customHeight="1" x14ac:dyDescent="0.25">
      <c r="K543" s="12"/>
    </row>
    <row r="544" spans="11:11" ht="15.75" customHeight="1" x14ac:dyDescent="0.25">
      <c r="K544" s="12"/>
    </row>
    <row r="545" spans="11:11" ht="15.75" customHeight="1" x14ac:dyDescent="0.25">
      <c r="K545" s="12"/>
    </row>
    <row r="546" spans="11:11" ht="15.75" customHeight="1" x14ac:dyDescent="0.25">
      <c r="K546" s="12"/>
    </row>
    <row r="547" spans="11:11" ht="15.75" customHeight="1" x14ac:dyDescent="0.25">
      <c r="K547" s="12"/>
    </row>
    <row r="548" spans="11:11" ht="15.75" customHeight="1" x14ac:dyDescent="0.25">
      <c r="K548" s="12"/>
    </row>
    <row r="549" spans="11:11" ht="15.75" customHeight="1" x14ac:dyDescent="0.25">
      <c r="K549" s="12"/>
    </row>
    <row r="550" spans="11:11" ht="15.75" customHeight="1" x14ac:dyDescent="0.25">
      <c r="K550" s="12"/>
    </row>
    <row r="551" spans="11:11" ht="15.75" customHeight="1" x14ac:dyDescent="0.25">
      <c r="K551" s="12"/>
    </row>
    <row r="552" spans="11:11" ht="15.75" customHeight="1" x14ac:dyDescent="0.25">
      <c r="K552" s="12"/>
    </row>
    <row r="553" spans="11:11" ht="15.75" customHeight="1" x14ac:dyDescent="0.25">
      <c r="K553" s="12"/>
    </row>
    <row r="554" spans="11:11" ht="15.75" customHeight="1" x14ac:dyDescent="0.25">
      <c r="K554" s="12"/>
    </row>
    <row r="555" spans="11:11" ht="15.75" customHeight="1" x14ac:dyDescent="0.25">
      <c r="K555" s="12"/>
    </row>
    <row r="556" spans="11:11" ht="15.75" customHeight="1" x14ac:dyDescent="0.25">
      <c r="K556" s="12"/>
    </row>
    <row r="557" spans="11:11" ht="15.75" customHeight="1" x14ac:dyDescent="0.25">
      <c r="K557" s="12"/>
    </row>
    <row r="558" spans="11:11" ht="15.75" customHeight="1" x14ac:dyDescent="0.25">
      <c r="K558" s="12"/>
    </row>
    <row r="559" spans="11:11" ht="15.75" customHeight="1" x14ac:dyDescent="0.25">
      <c r="K559" s="12"/>
    </row>
    <row r="560" spans="11:11" ht="15.75" customHeight="1" x14ac:dyDescent="0.25">
      <c r="K560" s="12"/>
    </row>
    <row r="561" spans="11:11" ht="15.75" customHeight="1" x14ac:dyDescent="0.25">
      <c r="K561" s="12"/>
    </row>
    <row r="562" spans="11:11" ht="15.75" customHeight="1" x14ac:dyDescent="0.25">
      <c r="K562" s="12"/>
    </row>
    <row r="563" spans="11:11" ht="15.75" customHeight="1" x14ac:dyDescent="0.25">
      <c r="K563" s="12"/>
    </row>
    <row r="564" spans="11:11" ht="15.75" customHeight="1" x14ac:dyDescent="0.25">
      <c r="K564" s="12"/>
    </row>
    <row r="565" spans="11:11" ht="15.75" customHeight="1" x14ac:dyDescent="0.25">
      <c r="K565" s="12"/>
    </row>
    <row r="566" spans="11:11" ht="15.75" customHeight="1" x14ac:dyDescent="0.25">
      <c r="K566" s="12"/>
    </row>
    <row r="567" spans="11:11" ht="15.75" customHeight="1" x14ac:dyDescent="0.25">
      <c r="K567" s="12"/>
    </row>
    <row r="568" spans="11:11" ht="15.75" customHeight="1" x14ac:dyDescent="0.25">
      <c r="K568" s="12"/>
    </row>
    <row r="569" spans="11:11" ht="15.75" customHeight="1" x14ac:dyDescent="0.25">
      <c r="K569" s="12"/>
    </row>
    <row r="570" spans="11:11" ht="15.75" customHeight="1" x14ac:dyDescent="0.25">
      <c r="K570" s="12"/>
    </row>
    <row r="571" spans="11:11" ht="15.75" customHeight="1" x14ac:dyDescent="0.25">
      <c r="K571" s="12"/>
    </row>
    <row r="572" spans="11:11" ht="15.75" customHeight="1" x14ac:dyDescent="0.25">
      <c r="K572" s="12"/>
    </row>
    <row r="573" spans="11:11" ht="15.75" customHeight="1" x14ac:dyDescent="0.25">
      <c r="K573" s="12"/>
    </row>
    <row r="574" spans="11:11" ht="15.75" customHeight="1" x14ac:dyDescent="0.25">
      <c r="K574" s="12"/>
    </row>
    <row r="575" spans="11:11" ht="15.75" customHeight="1" x14ac:dyDescent="0.25">
      <c r="K575" s="12"/>
    </row>
    <row r="576" spans="11:11" ht="15.75" customHeight="1" x14ac:dyDescent="0.25">
      <c r="K576" s="12"/>
    </row>
    <row r="577" spans="11:11" ht="15.75" customHeight="1" x14ac:dyDescent="0.25">
      <c r="K577" s="12"/>
    </row>
    <row r="578" spans="11:11" ht="15.75" customHeight="1" x14ac:dyDescent="0.25">
      <c r="K578" s="12"/>
    </row>
    <row r="579" spans="11:11" ht="15.75" customHeight="1" x14ac:dyDescent="0.25">
      <c r="K579" s="12"/>
    </row>
    <row r="580" spans="11:11" ht="15.75" customHeight="1" x14ac:dyDescent="0.25">
      <c r="K580" s="12"/>
    </row>
    <row r="581" spans="11:11" ht="15.75" customHeight="1" x14ac:dyDescent="0.25">
      <c r="K581" s="12"/>
    </row>
    <row r="582" spans="11:11" ht="15.75" customHeight="1" x14ac:dyDescent="0.25">
      <c r="K582" s="12"/>
    </row>
    <row r="583" spans="11:11" ht="15.75" customHeight="1" x14ac:dyDescent="0.25">
      <c r="K583" s="12"/>
    </row>
    <row r="584" spans="11:11" ht="15.75" customHeight="1" x14ac:dyDescent="0.25">
      <c r="K584" s="12"/>
    </row>
    <row r="585" spans="11:11" ht="15.75" customHeight="1" x14ac:dyDescent="0.25">
      <c r="K585" s="12"/>
    </row>
    <row r="586" spans="11:11" ht="15.75" customHeight="1" x14ac:dyDescent="0.25">
      <c r="K586" s="12"/>
    </row>
    <row r="587" spans="11:11" ht="15.75" customHeight="1" x14ac:dyDescent="0.25">
      <c r="K587" s="12"/>
    </row>
    <row r="588" spans="11:11" ht="15.75" customHeight="1" x14ac:dyDescent="0.25">
      <c r="K588" s="12"/>
    </row>
    <row r="589" spans="11:11" ht="15.75" customHeight="1" x14ac:dyDescent="0.25">
      <c r="K589" s="12"/>
    </row>
    <row r="590" spans="11:11" ht="15.75" customHeight="1" x14ac:dyDescent="0.25">
      <c r="K590" s="12"/>
    </row>
    <row r="591" spans="11:11" ht="15.75" customHeight="1" x14ac:dyDescent="0.25">
      <c r="K591" s="12"/>
    </row>
    <row r="592" spans="11:11" ht="15.75" customHeight="1" x14ac:dyDescent="0.25">
      <c r="K592" s="12"/>
    </row>
    <row r="593" spans="11:11" ht="15.75" customHeight="1" x14ac:dyDescent="0.25">
      <c r="K593" s="12"/>
    </row>
    <row r="594" spans="11:11" ht="15.75" customHeight="1" x14ac:dyDescent="0.25">
      <c r="K594" s="12"/>
    </row>
    <row r="595" spans="11:11" ht="15.75" customHeight="1" x14ac:dyDescent="0.25">
      <c r="K595" s="12"/>
    </row>
    <row r="596" spans="11:11" ht="15.75" customHeight="1" x14ac:dyDescent="0.25">
      <c r="K596" s="12"/>
    </row>
    <row r="597" spans="11:11" ht="15.75" customHeight="1" x14ac:dyDescent="0.25">
      <c r="K597" s="12"/>
    </row>
    <row r="598" spans="11:11" ht="15.75" customHeight="1" x14ac:dyDescent="0.25">
      <c r="K598" s="12"/>
    </row>
    <row r="599" spans="11:11" ht="15.75" customHeight="1" x14ac:dyDescent="0.25">
      <c r="K599" s="12"/>
    </row>
    <row r="600" spans="11:11" ht="15.75" customHeight="1" x14ac:dyDescent="0.25">
      <c r="K600" s="12"/>
    </row>
    <row r="601" spans="11:11" ht="15.75" customHeight="1" x14ac:dyDescent="0.25">
      <c r="K601" s="12"/>
    </row>
    <row r="602" spans="11:11" ht="15.75" customHeight="1" x14ac:dyDescent="0.25">
      <c r="K602" s="12"/>
    </row>
    <row r="603" spans="11:11" ht="15.75" customHeight="1" x14ac:dyDescent="0.25">
      <c r="K603" s="12"/>
    </row>
    <row r="604" spans="11:11" ht="15.75" customHeight="1" x14ac:dyDescent="0.25">
      <c r="K604" s="12"/>
    </row>
    <row r="605" spans="11:11" ht="15.75" customHeight="1" x14ac:dyDescent="0.25">
      <c r="K605" s="12"/>
    </row>
    <row r="606" spans="11:11" ht="15.75" customHeight="1" x14ac:dyDescent="0.25">
      <c r="K606" s="12"/>
    </row>
    <row r="607" spans="11:11" ht="15.75" customHeight="1" x14ac:dyDescent="0.25">
      <c r="K607" s="12"/>
    </row>
    <row r="608" spans="11:11" ht="15.75" customHeight="1" x14ac:dyDescent="0.25">
      <c r="K608" s="12"/>
    </row>
    <row r="609" spans="11:11" ht="15.75" customHeight="1" x14ac:dyDescent="0.25">
      <c r="K609" s="12"/>
    </row>
    <row r="610" spans="11:11" ht="15.75" customHeight="1" x14ac:dyDescent="0.25">
      <c r="K610" s="12"/>
    </row>
    <row r="611" spans="11:11" ht="15.75" customHeight="1" x14ac:dyDescent="0.25">
      <c r="K611" s="12"/>
    </row>
    <row r="612" spans="11:11" ht="15.75" customHeight="1" x14ac:dyDescent="0.25">
      <c r="K612" s="12"/>
    </row>
    <row r="613" spans="11:11" ht="15.75" customHeight="1" x14ac:dyDescent="0.25">
      <c r="K613" s="12"/>
    </row>
    <row r="614" spans="11:11" ht="15.75" customHeight="1" x14ac:dyDescent="0.25">
      <c r="K614" s="12"/>
    </row>
    <row r="615" spans="11:11" ht="15.75" customHeight="1" x14ac:dyDescent="0.25">
      <c r="K615" s="12"/>
    </row>
    <row r="616" spans="11:11" ht="15.75" customHeight="1" x14ac:dyDescent="0.25">
      <c r="K616" s="12"/>
    </row>
    <row r="617" spans="11:11" ht="15.75" customHeight="1" x14ac:dyDescent="0.25">
      <c r="K617" s="12"/>
    </row>
    <row r="618" spans="11:11" ht="15.75" customHeight="1" x14ac:dyDescent="0.25">
      <c r="K618" s="12"/>
    </row>
    <row r="619" spans="11:11" ht="15.75" customHeight="1" x14ac:dyDescent="0.25">
      <c r="K619" s="12"/>
    </row>
    <row r="620" spans="11:11" ht="15.75" customHeight="1" x14ac:dyDescent="0.25">
      <c r="K620" s="12"/>
    </row>
    <row r="621" spans="11:11" ht="15.75" customHeight="1" x14ac:dyDescent="0.25">
      <c r="K621" s="12"/>
    </row>
    <row r="622" spans="11:11" ht="15.75" customHeight="1" x14ac:dyDescent="0.25">
      <c r="K622" s="12"/>
    </row>
    <row r="623" spans="11:11" ht="15.75" customHeight="1" x14ac:dyDescent="0.25">
      <c r="K623" s="12"/>
    </row>
    <row r="624" spans="11:11" ht="15.75" customHeight="1" x14ac:dyDescent="0.25">
      <c r="K624" s="12"/>
    </row>
    <row r="625" spans="11:11" ht="15.75" customHeight="1" x14ac:dyDescent="0.25">
      <c r="K625" s="12"/>
    </row>
    <row r="626" spans="11:11" ht="15.75" customHeight="1" x14ac:dyDescent="0.25">
      <c r="K626" s="12"/>
    </row>
    <row r="627" spans="11:11" ht="15.75" customHeight="1" x14ac:dyDescent="0.25">
      <c r="K627" s="12"/>
    </row>
    <row r="628" spans="11:11" ht="15.75" customHeight="1" x14ac:dyDescent="0.25">
      <c r="K628" s="12"/>
    </row>
    <row r="629" spans="11:11" ht="15.75" customHeight="1" x14ac:dyDescent="0.25">
      <c r="K629" s="12"/>
    </row>
    <row r="630" spans="11:11" ht="15.75" customHeight="1" x14ac:dyDescent="0.25">
      <c r="K630" s="12"/>
    </row>
    <row r="631" spans="11:11" ht="15.75" customHeight="1" x14ac:dyDescent="0.25">
      <c r="K631" s="12"/>
    </row>
    <row r="632" spans="11:11" ht="15.75" customHeight="1" x14ac:dyDescent="0.25">
      <c r="K632" s="12"/>
    </row>
    <row r="633" spans="11:11" ht="15.75" customHeight="1" x14ac:dyDescent="0.25">
      <c r="K633" s="12"/>
    </row>
    <row r="634" spans="11:11" ht="15.75" customHeight="1" x14ac:dyDescent="0.25">
      <c r="K634" s="12"/>
    </row>
    <row r="635" spans="11:11" ht="15.75" customHeight="1" x14ac:dyDescent="0.25">
      <c r="K635" s="12"/>
    </row>
    <row r="636" spans="11:11" ht="15.75" customHeight="1" x14ac:dyDescent="0.25">
      <c r="K636" s="12"/>
    </row>
    <row r="637" spans="11:11" ht="15.75" customHeight="1" x14ac:dyDescent="0.25">
      <c r="K637" s="12"/>
    </row>
    <row r="638" spans="11:11" ht="15.75" customHeight="1" x14ac:dyDescent="0.25">
      <c r="K638" s="12"/>
    </row>
    <row r="639" spans="11:11" ht="15.75" customHeight="1" x14ac:dyDescent="0.25">
      <c r="K639" s="12"/>
    </row>
    <row r="640" spans="11:11" ht="15.75" customHeight="1" x14ac:dyDescent="0.25">
      <c r="K640" s="12"/>
    </row>
    <row r="641" spans="11:11" ht="15.75" customHeight="1" x14ac:dyDescent="0.25">
      <c r="K641" s="12"/>
    </row>
    <row r="642" spans="11:11" ht="15.75" customHeight="1" x14ac:dyDescent="0.25">
      <c r="K642" s="12"/>
    </row>
    <row r="643" spans="11:11" ht="15.75" customHeight="1" x14ac:dyDescent="0.25">
      <c r="K643" s="12"/>
    </row>
    <row r="644" spans="11:11" ht="15.75" customHeight="1" x14ac:dyDescent="0.25">
      <c r="K644" s="12"/>
    </row>
    <row r="645" spans="11:11" ht="15.75" customHeight="1" x14ac:dyDescent="0.25">
      <c r="K645" s="12"/>
    </row>
    <row r="646" spans="11:11" ht="15.75" customHeight="1" x14ac:dyDescent="0.25">
      <c r="K646" s="12"/>
    </row>
    <row r="647" spans="11:11" ht="15.75" customHeight="1" x14ac:dyDescent="0.25">
      <c r="K647" s="12"/>
    </row>
    <row r="648" spans="11:11" ht="15.75" customHeight="1" x14ac:dyDescent="0.25">
      <c r="K648" s="12"/>
    </row>
    <row r="649" spans="11:11" ht="15.75" customHeight="1" x14ac:dyDescent="0.25">
      <c r="K649" s="12"/>
    </row>
    <row r="650" spans="11:11" ht="15.75" customHeight="1" x14ac:dyDescent="0.25">
      <c r="K650" s="12"/>
    </row>
    <row r="651" spans="11:11" ht="15.75" customHeight="1" x14ac:dyDescent="0.25">
      <c r="K651" s="12"/>
    </row>
    <row r="652" spans="11:11" ht="15.75" customHeight="1" x14ac:dyDescent="0.25">
      <c r="K652" s="12"/>
    </row>
    <row r="653" spans="11:11" ht="15.75" customHeight="1" x14ac:dyDescent="0.25">
      <c r="K653" s="12"/>
    </row>
    <row r="654" spans="11:11" ht="15.75" customHeight="1" x14ac:dyDescent="0.25">
      <c r="K654" s="12"/>
    </row>
    <row r="655" spans="11:11" ht="15.75" customHeight="1" x14ac:dyDescent="0.25">
      <c r="K655" s="12"/>
    </row>
    <row r="656" spans="11:11" ht="15.75" customHeight="1" x14ac:dyDescent="0.25">
      <c r="K656" s="12"/>
    </row>
    <row r="657" spans="11:11" ht="15.75" customHeight="1" x14ac:dyDescent="0.25">
      <c r="K657" s="12"/>
    </row>
    <row r="658" spans="11:11" ht="15.75" customHeight="1" x14ac:dyDescent="0.25">
      <c r="K658" s="12"/>
    </row>
    <row r="659" spans="11:11" ht="15.75" customHeight="1" x14ac:dyDescent="0.25">
      <c r="K659" s="12"/>
    </row>
    <row r="660" spans="11:11" ht="15.75" customHeight="1" x14ac:dyDescent="0.25">
      <c r="K660" s="12"/>
    </row>
    <row r="661" spans="11:11" ht="15.75" customHeight="1" x14ac:dyDescent="0.25">
      <c r="K661" s="12"/>
    </row>
    <row r="662" spans="11:11" ht="15.75" customHeight="1" x14ac:dyDescent="0.25">
      <c r="K662" s="12"/>
    </row>
    <row r="663" spans="11:11" ht="15.75" customHeight="1" x14ac:dyDescent="0.25">
      <c r="K663" s="12"/>
    </row>
    <row r="664" spans="11:11" ht="15.75" customHeight="1" x14ac:dyDescent="0.25">
      <c r="K664" s="12"/>
    </row>
    <row r="665" spans="11:11" ht="15.75" customHeight="1" x14ac:dyDescent="0.25">
      <c r="K665" s="12"/>
    </row>
    <row r="666" spans="11:11" ht="15.75" customHeight="1" x14ac:dyDescent="0.25">
      <c r="K666" s="12"/>
    </row>
    <row r="667" spans="11:11" ht="15.75" customHeight="1" x14ac:dyDescent="0.25">
      <c r="K667" s="12"/>
    </row>
    <row r="668" spans="11:11" ht="15.75" customHeight="1" x14ac:dyDescent="0.25">
      <c r="K668" s="12"/>
    </row>
    <row r="669" spans="11:11" ht="15.75" customHeight="1" x14ac:dyDescent="0.25">
      <c r="K669" s="12"/>
    </row>
    <row r="670" spans="11:11" ht="15.75" customHeight="1" x14ac:dyDescent="0.25">
      <c r="K670" s="12"/>
    </row>
    <row r="671" spans="11:11" ht="15.75" customHeight="1" x14ac:dyDescent="0.25">
      <c r="K671" s="12"/>
    </row>
    <row r="672" spans="11:11" ht="15.75" customHeight="1" x14ac:dyDescent="0.25">
      <c r="K672" s="12"/>
    </row>
    <row r="673" spans="11:11" ht="15.75" customHeight="1" x14ac:dyDescent="0.25">
      <c r="K673" s="12"/>
    </row>
    <row r="674" spans="11:11" ht="15.75" customHeight="1" x14ac:dyDescent="0.25">
      <c r="K674" s="12"/>
    </row>
    <row r="675" spans="11:11" ht="15.75" customHeight="1" x14ac:dyDescent="0.25">
      <c r="K675" s="12"/>
    </row>
    <row r="676" spans="11:11" ht="15.75" customHeight="1" x14ac:dyDescent="0.25">
      <c r="K676" s="12"/>
    </row>
    <row r="677" spans="11:11" ht="15.75" customHeight="1" x14ac:dyDescent="0.25">
      <c r="K677" s="12"/>
    </row>
    <row r="678" spans="11:11" ht="15.75" customHeight="1" x14ac:dyDescent="0.25">
      <c r="K678" s="12"/>
    </row>
    <row r="679" spans="11:11" ht="15.75" customHeight="1" x14ac:dyDescent="0.25">
      <c r="K679" s="12"/>
    </row>
    <row r="680" spans="11:11" ht="15.75" customHeight="1" x14ac:dyDescent="0.25">
      <c r="K680" s="12"/>
    </row>
    <row r="681" spans="11:11" ht="15.75" customHeight="1" x14ac:dyDescent="0.25">
      <c r="K681" s="12"/>
    </row>
    <row r="682" spans="11:11" ht="15.75" customHeight="1" x14ac:dyDescent="0.25">
      <c r="K682" s="12"/>
    </row>
    <row r="683" spans="11:11" ht="15.75" customHeight="1" x14ac:dyDescent="0.25">
      <c r="K683" s="12"/>
    </row>
    <row r="684" spans="11:11" ht="15.75" customHeight="1" x14ac:dyDescent="0.25">
      <c r="K684" s="12"/>
    </row>
    <row r="685" spans="11:11" ht="15.75" customHeight="1" x14ac:dyDescent="0.25">
      <c r="K685" s="12"/>
    </row>
    <row r="686" spans="11:11" ht="15.75" customHeight="1" x14ac:dyDescent="0.25">
      <c r="K686" s="12"/>
    </row>
    <row r="687" spans="11:11" ht="15.75" customHeight="1" x14ac:dyDescent="0.25">
      <c r="K687" s="12"/>
    </row>
    <row r="688" spans="11:11" ht="15.75" customHeight="1" x14ac:dyDescent="0.25">
      <c r="K688" s="12"/>
    </row>
    <row r="689" spans="11:11" ht="15.75" customHeight="1" x14ac:dyDescent="0.25">
      <c r="K689" s="12"/>
    </row>
    <row r="690" spans="11:11" ht="15.75" customHeight="1" x14ac:dyDescent="0.25">
      <c r="K690" s="12"/>
    </row>
    <row r="691" spans="11:11" ht="15.75" customHeight="1" x14ac:dyDescent="0.25">
      <c r="K691" s="12"/>
    </row>
    <row r="692" spans="11:11" ht="15.75" customHeight="1" x14ac:dyDescent="0.25">
      <c r="K692" s="12"/>
    </row>
    <row r="693" spans="11:11" ht="15.75" customHeight="1" x14ac:dyDescent="0.25">
      <c r="K693" s="12"/>
    </row>
    <row r="694" spans="11:11" ht="15.75" customHeight="1" x14ac:dyDescent="0.25">
      <c r="K694" s="12"/>
    </row>
    <row r="695" spans="11:11" ht="15.75" customHeight="1" x14ac:dyDescent="0.25">
      <c r="K695" s="12"/>
    </row>
    <row r="696" spans="11:11" ht="15.75" customHeight="1" x14ac:dyDescent="0.25">
      <c r="K696" s="12"/>
    </row>
    <row r="697" spans="11:11" ht="15.75" customHeight="1" x14ac:dyDescent="0.25">
      <c r="K697" s="12"/>
    </row>
    <row r="698" spans="11:11" ht="15.75" customHeight="1" x14ac:dyDescent="0.25">
      <c r="K698" s="12"/>
    </row>
    <row r="699" spans="11:11" ht="15.75" customHeight="1" x14ac:dyDescent="0.25">
      <c r="K699" s="12"/>
    </row>
    <row r="700" spans="11:11" ht="15.75" customHeight="1" x14ac:dyDescent="0.25">
      <c r="K700" s="12"/>
    </row>
    <row r="701" spans="11:11" ht="15.75" customHeight="1" x14ac:dyDescent="0.25">
      <c r="K701" s="12"/>
    </row>
    <row r="702" spans="11:11" ht="15.75" customHeight="1" x14ac:dyDescent="0.25">
      <c r="K702" s="12"/>
    </row>
    <row r="703" spans="11:11" ht="15.75" customHeight="1" x14ac:dyDescent="0.25">
      <c r="K703" s="12"/>
    </row>
    <row r="704" spans="11:11" ht="15.75" customHeight="1" x14ac:dyDescent="0.25">
      <c r="K704" s="12"/>
    </row>
    <row r="705" spans="11:11" ht="15.75" customHeight="1" x14ac:dyDescent="0.25">
      <c r="K705" s="12"/>
    </row>
    <row r="706" spans="11:11" ht="15.75" customHeight="1" x14ac:dyDescent="0.25">
      <c r="K706" s="12"/>
    </row>
    <row r="707" spans="11:11" ht="15.75" customHeight="1" x14ac:dyDescent="0.25">
      <c r="K707" s="12"/>
    </row>
    <row r="708" spans="11:11" ht="15.75" customHeight="1" x14ac:dyDescent="0.25">
      <c r="K708" s="12"/>
    </row>
    <row r="709" spans="11:11" ht="15.75" customHeight="1" x14ac:dyDescent="0.25">
      <c r="K709" s="12"/>
    </row>
    <row r="710" spans="11:11" ht="15.75" customHeight="1" x14ac:dyDescent="0.25">
      <c r="K710" s="12"/>
    </row>
    <row r="711" spans="11:11" ht="15.75" customHeight="1" x14ac:dyDescent="0.25">
      <c r="K711" s="12"/>
    </row>
    <row r="712" spans="11:11" ht="15.75" customHeight="1" x14ac:dyDescent="0.25">
      <c r="K712" s="12"/>
    </row>
    <row r="713" spans="11:11" ht="15.75" customHeight="1" x14ac:dyDescent="0.25">
      <c r="K713" s="12"/>
    </row>
    <row r="714" spans="11:11" ht="15.75" customHeight="1" x14ac:dyDescent="0.25">
      <c r="K714" s="12"/>
    </row>
    <row r="715" spans="11:11" ht="15.75" customHeight="1" x14ac:dyDescent="0.25">
      <c r="K715" s="12"/>
    </row>
    <row r="716" spans="11:11" ht="15.75" customHeight="1" x14ac:dyDescent="0.25">
      <c r="K716" s="12"/>
    </row>
    <row r="717" spans="11:11" ht="15.75" customHeight="1" x14ac:dyDescent="0.25">
      <c r="K717" s="12"/>
    </row>
    <row r="718" spans="11:11" ht="15.75" customHeight="1" x14ac:dyDescent="0.25">
      <c r="K718" s="12"/>
    </row>
    <row r="719" spans="11:11" ht="15.75" customHeight="1" x14ac:dyDescent="0.25">
      <c r="K719" s="12"/>
    </row>
    <row r="720" spans="11:11" ht="15.75" customHeight="1" x14ac:dyDescent="0.25">
      <c r="K720" s="12"/>
    </row>
    <row r="721" spans="11:11" ht="15.75" customHeight="1" x14ac:dyDescent="0.25">
      <c r="K721" s="12"/>
    </row>
    <row r="722" spans="11:11" ht="15.75" customHeight="1" x14ac:dyDescent="0.25">
      <c r="K722" s="12"/>
    </row>
    <row r="723" spans="11:11" ht="15.75" customHeight="1" x14ac:dyDescent="0.25">
      <c r="K723" s="12"/>
    </row>
    <row r="724" spans="11:11" ht="15.75" customHeight="1" x14ac:dyDescent="0.25">
      <c r="K724" s="12"/>
    </row>
    <row r="725" spans="11:11" ht="15.75" customHeight="1" x14ac:dyDescent="0.25">
      <c r="K725" s="12"/>
    </row>
    <row r="726" spans="11:11" ht="15.75" customHeight="1" x14ac:dyDescent="0.25">
      <c r="K726" s="12"/>
    </row>
    <row r="727" spans="11:11" ht="15.75" customHeight="1" x14ac:dyDescent="0.25">
      <c r="K727" s="12"/>
    </row>
    <row r="728" spans="11:11" ht="15.75" customHeight="1" x14ac:dyDescent="0.25">
      <c r="K728" s="12"/>
    </row>
    <row r="729" spans="11:11" ht="15.75" customHeight="1" x14ac:dyDescent="0.25">
      <c r="K729" s="12"/>
    </row>
    <row r="730" spans="11:11" ht="15.75" customHeight="1" x14ac:dyDescent="0.25">
      <c r="K730" s="12"/>
    </row>
    <row r="731" spans="11:11" ht="15.75" customHeight="1" x14ac:dyDescent="0.25">
      <c r="K731" s="12"/>
    </row>
    <row r="732" spans="11:11" ht="15.75" customHeight="1" x14ac:dyDescent="0.25">
      <c r="K732" s="12"/>
    </row>
    <row r="733" spans="11:11" ht="15.75" customHeight="1" x14ac:dyDescent="0.25">
      <c r="K733" s="12"/>
    </row>
    <row r="734" spans="11:11" ht="15.75" customHeight="1" x14ac:dyDescent="0.25">
      <c r="K734" s="12"/>
    </row>
    <row r="735" spans="11:11" ht="15.75" customHeight="1" x14ac:dyDescent="0.25">
      <c r="K735" s="12"/>
    </row>
    <row r="736" spans="11:11" ht="15.75" customHeight="1" x14ac:dyDescent="0.25">
      <c r="K736" s="12"/>
    </row>
    <row r="737" spans="11:11" ht="15.75" customHeight="1" x14ac:dyDescent="0.25">
      <c r="K737" s="12"/>
    </row>
    <row r="738" spans="11:11" ht="15.75" customHeight="1" x14ac:dyDescent="0.25">
      <c r="K738" s="12"/>
    </row>
    <row r="739" spans="11:11" ht="15.75" customHeight="1" x14ac:dyDescent="0.25">
      <c r="K739" s="12"/>
    </row>
    <row r="740" spans="11:11" ht="15.75" customHeight="1" x14ac:dyDescent="0.25">
      <c r="K740" s="12"/>
    </row>
    <row r="741" spans="11:11" ht="15.75" customHeight="1" x14ac:dyDescent="0.25">
      <c r="K741" s="12"/>
    </row>
    <row r="742" spans="11:11" ht="15.75" customHeight="1" x14ac:dyDescent="0.25">
      <c r="K742" s="12"/>
    </row>
    <row r="743" spans="11:11" ht="15.75" customHeight="1" x14ac:dyDescent="0.25">
      <c r="K743" s="12"/>
    </row>
    <row r="744" spans="11:11" ht="15.75" customHeight="1" x14ac:dyDescent="0.25">
      <c r="K744" s="12"/>
    </row>
    <row r="745" spans="11:11" ht="15.75" customHeight="1" x14ac:dyDescent="0.25">
      <c r="K745" s="12"/>
    </row>
    <row r="746" spans="11:11" ht="15.75" customHeight="1" x14ac:dyDescent="0.25">
      <c r="K746" s="12"/>
    </row>
    <row r="747" spans="11:11" ht="15.75" customHeight="1" x14ac:dyDescent="0.25">
      <c r="K747" s="12"/>
    </row>
    <row r="748" spans="11:11" ht="15.75" customHeight="1" x14ac:dyDescent="0.25">
      <c r="K748" s="12"/>
    </row>
    <row r="749" spans="11:11" ht="15.75" customHeight="1" x14ac:dyDescent="0.25">
      <c r="K749" s="12"/>
    </row>
    <row r="750" spans="11:11" ht="15.75" customHeight="1" x14ac:dyDescent="0.25">
      <c r="K750" s="12"/>
    </row>
    <row r="751" spans="11:11" ht="15.75" customHeight="1" x14ac:dyDescent="0.25">
      <c r="K751" s="12"/>
    </row>
    <row r="752" spans="11:11" ht="15.75" customHeight="1" x14ac:dyDescent="0.25">
      <c r="K752" s="12"/>
    </row>
    <row r="753" spans="11:11" ht="15.75" customHeight="1" x14ac:dyDescent="0.25">
      <c r="K753" s="12"/>
    </row>
    <row r="754" spans="11:11" ht="15.75" customHeight="1" x14ac:dyDescent="0.25">
      <c r="K754" s="12"/>
    </row>
    <row r="755" spans="11:11" ht="15.75" customHeight="1" x14ac:dyDescent="0.25">
      <c r="K755" s="12"/>
    </row>
    <row r="756" spans="11:11" ht="15.75" customHeight="1" x14ac:dyDescent="0.25">
      <c r="K756" s="12"/>
    </row>
    <row r="757" spans="11:11" ht="15.75" customHeight="1" x14ac:dyDescent="0.25">
      <c r="K757" s="12"/>
    </row>
    <row r="758" spans="11:11" ht="15.75" customHeight="1" x14ac:dyDescent="0.25">
      <c r="K758" s="12"/>
    </row>
    <row r="759" spans="11:11" ht="15.75" customHeight="1" x14ac:dyDescent="0.25">
      <c r="K759" s="12"/>
    </row>
    <row r="760" spans="11:11" ht="15.75" customHeight="1" x14ac:dyDescent="0.25">
      <c r="K760" s="12"/>
    </row>
    <row r="761" spans="11:11" ht="15.75" customHeight="1" x14ac:dyDescent="0.25">
      <c r="K761" s="12"/>
    </row>
    <row r="762" spans="11:11" ht="15.75" customHeight="1" x14ac:dyDescent="0.25">
      <c r="K762" s="12"/>
    </row>
    <row r="763" spans="11:11" ht="15.75" customHeight="1" x14ac:dyDescent="0.25">
      <c r="K763" s="12"/>
    </row>
    <row r="764" spans="11:11" ht="15.75" customHeight="1" x14ac:dyDescent="0.25">
      <c r="K764" s="12"/>
    </row>
    <row r="765" spans="11:11" ht="15.75" customHeight="1" x14ac:dyDescent="0.25">
      <c r="K765" s="12"/>
    </row>
    <row r="766" spans="11:11" ht="15.75" customHeight="1" x14ac:dyDescent="0.25">
      <c r="K766" s="12"/>
    </row>
    <row r="767" spans="11:11" ht="15.75" customHeight="1" x14ac:dyDescent="0.25">
      <c r="K767" s="12"/>
    </row>
    <row r="768" spans="11:11" ht="15.75" customHeight="1" x14ac:dyDescent="0.25">
      <c r="K768" s="12"/>
    </row>
    <row r="769" spans="11:11" ht="15.75" customHeight="1" x14ac:dyDescent="0.25">
      <c r="K769" s="12"/>
    </row>
    <row r="770" spans="11:11" ht="15.75" customHeight="1" x14ac:dyDescent="0.25">
      <c r="K770" s="12"/>
    </row>
    <row r="771" spans="11:11" ht="15.75" customHeight="1" x14ac:dyDescent="0.25">
      <c r="K771" s="12"/>
    </row>
    <row r="772" spans="11:11" ht="15.75" customHeight="1" x14ac:dyDescent="0.25">
      <c r="K772" s="12"/>
    </row>
    <row r="773" spans="11:11" ht="15.75" customHeight="1" x14ac:dyDescent="0.25">
      <c r="K773" s="12"/>
    </row>
    <row r="774" spans="11:11" ht="15.75" customHeight="1" x14ac:dyDescent="0.25">
      <c r="K774" s="12"/>
    </row>
    <row r="775" spans="11:11" ht="15.75" customHeight="1" x14ac:dyDescent="0.25">
      <c r="K775" s="12"/>
    </row>
    <row r="776" spans="11:11" ht="15.75" customHeight="1" x14ac:dyDescent="0.25">
      <c r="K776" s="12"/>
    </row>
    <row r="777" spans="11:11" ht="15.75" customHeight="1" x14ac:dyDescent="0.25">
      <c r="K777" s="12"/>
    </row>
    <row r="778" spans="11:11" ht="15.75" customHeight="1" x14ac:dyDescent="0.25">
      <c r="K778" s="12"/>
    </row>
    <row r="779" spans="11:11" ht="15.75" customHeight="1" x14ac:dyDescent="0.25">
      <c r="K779" s="12"/>
    </row>
    <row r="780" spans="11:11" ht="15.75" customHeight="1" x14ac:dyDescent="0.25">
      <c r="K780" s="12"/>
    </row>
    <row r="781" spans="11:11" ht="15.75" customHeight="1" x14ac:dyDescent="0.25">
      <c r="K781" s="12"/>
    </row>
    <row r="782" spans="11:11" ht="15.75" customHeight="1" x14ac:dyDescent="0.25">
      <c r="K782" s="12"/>
    </row>
    <row r="783" spans="11:11" ht="15.75" customHeight="1" x14ac:dyDescent="0.25">
      <c r="K783" s="12"/>
    </row>
    <row r="784" spans="11:11" ht="15.75" customHeight="1" x14ac:dyDescent="0.25">
      <c r="K784" s="12"/>
    </row>
    <row r="785" spans="11:11" ht="15.75" customHeight="1" x14ac:dyDescent="0.25">
      <c r="K785" s="12"/>
    </row>
    <row r="786" spans="11:11" ht="15.75" customHeight="1" x14ac:dyDescent="0.25">
      <c r="K786" s="12"/>
    </row>
    <row r="787" spans="11:11" ht="15.75" customHeight="1" x14ac:dyDescent="0.25">
      <c r="K787" s="12"/>
    </row>
    <row r="788" spans="11:11" ht="15.75" customHeight="1" x14ac:dyDescent="0.25">
      <c r="K788" s="12"/>
    </row>
    <row r="789" spans="11:11" ht="15.75" customHeight="1" x14ac:dyDescent="0.25">
      <c r="K789" s="12"/>
    </row>
    <row r="790" spans="11:11" ht="15.75" customHeight="1" x14ac:dyDescent="0.25">
      <c r="K790" s="12"/>
    </row>
    <row r="791" spans="11:11" ht="15.75" customHeight="1" x14ac:dyDescent="0.25">
      <c r="K791" s="12"/>
    </row>
    <row r="792" spans="11:11" ht="15.75" customHeight="1" x14ac:dyDescent="0.25">
      <c r="K792" s="12"/>
    </row>
    <row r="793" spans="11:11" ht="15.75" customHeight="1" x14ac:dyDescent="0.25">
      <c r="K793" s="12"/>
    </row>
    <row r="794" spans="11:11" ht="15.75" customHeight="1" x14ac:dyDescent="0.25">
      <c r="K794" s="12"/>
    </row>
    <row r="795" spans="11:11" ht="15.75" customHeight="1" x14ac:dyDescent="0.25">
      <c r="K795" s="12"/>
    </row>
    <row r="796" spans="11:11" ht="15.75" customHeight="1" x14ac:dyDescent="0.25">
      <c r="K796" s="12"/>
    </row>
    <row r="797" spans="11:11" ht="15.75" customHeight="1" x14ac:dyDescent="0.25">
      <c r="K797" s="12"/>
    </row>
    <row r="798" spans="11:11" ht="15.75" customHeight="1" x14ac:dyDescent="0.25">
      <c r="K798" s="12"/>
    </row>
    <row r="799" spans="11:11" ht="15.75" customHeight="1" x14ac:dyDescent="0.25">
      <c r="K799" s="12"/>
    </row>
    <row r="800" spans="11:11" ht="15.75" customHeight="1" x14ac:dyDescent="0.25">
      <c r="K800" s="12"/>
    </row>
    <row r="801" spans="11:11" ht="15.75" customHeight="1" x14ac:dyDescent="0.25">
      <c r="K801" s="12"/>
    </row>
    <row r="802" spans="11:11" ht="15.75" customHeight="1" x14ac:dyDescent="0.25">
      <c r="K802" s="12"/>
    </row>
    <row r="803" spans="11:11" ht="15.75" customHeight="1" x14ac:dyDescent="0.25">
      <c r="K803" s="12"/>
    </row>
    <row r="804" spans="11:11" ht="15.75" customHeight="1" x14ac:dyDescent="0.25">
      <c r="K804" s="12"/>
    </row>
    <row r="805" spans="11:11" ht="15.75" customHeight="1" x14ac:dyDescent="0.25">
      <c r="K805" s="12"/>
    </row>
    <row r="806" spans="11:11" ht="15.75" customHeight="1" x14ac:dyDescent="0.25">
      <c r="K806" s="12"/>
    </row>
    <row r="807" spans="11:11" ht="15.75" customHeight="1" x14ac:dyDescent="0.25">
      <c r="K807" s="12"/>
    </row>
    <row r="808" spans="11:11" ht="15.75" customHeight="1" x14ac:dyDescent="0.25">
      <c r="K808" s="12"/>
    </row>
    <row r="809" spans="11:11" ht="15.75" customHeight="1" x14ac:dyDescent="0.25">
      <c r="K809" s="12"/>
    </row>
    <row r="810" spans="11:11" ht="15.75" customHeight="1" x14ac:dyDescent="0.25">
      <c r="K810" s="12"/>
    </row>
    <row r="811" spans="11:11" ht="15.75" customHeight="1" x14ac:dyDescent="0.25">
      <c r="K811" s="12"/>
    </row>
    <row r="812" spans="11:11" ht="15.75" customHeight="1" x14ac:dyDescent="0.25">
      <c r="K812" s="12"/>
    </row>
    <row r="813" spans="11:11" ht="15.75" customHeight="1" x14ac:dyDescent="0.25">
      <c r="K813" s="12"/>
    </row>
    <row r="814" spans="11:11" ht="15.75" customHeight="1" x14ac:dyDescent="0.25">
      <c r="K814" s="12"/>
    </row>
    <row r="815" spans="11:11" ht="15.75" customHeight="1" x14ac:dyDescent="0.25">
      <c r="K815" s="12"/>
    </row>
    <row r="816" spans="11:11" ht="15.75" customHeight="1" x14ac:dyDescent="0.25">
      <c r="K816" s="12"/>
    </row>
    <row r="817" spans="11:11" ht="15.75" customHeight="1" x14ac:dyDescent="0.25">
      <c r="K817" s="12"/>
    </row>
    <row r="818" spans="11:11" ht="15.75" customHeight="1" x14ac:dyDescent="0.25">
      <c r="K818" s="12"/>
    </row>
    <row r="819" spans="11:11" ht="15.75" customHeight="1" x14ac:dyDescent="0.25">
      <c r="K819" s="12"/>
    </row>
    <row r="820" spans="11:11" ht="15.75" customHeight="1" x14ac:dyDescent="0.25">
      <c r="K820" s="12"/>
    </row>
    <row r="821" spans="11:11" ht="15.75" customHeight="1" x14ac:dyDescent="0.25">
      <c r="K821" s="12"/>
    </row>
    <row r="822" spans="11:11" ht="15.75" customHeight="1" x14ac:dyDescent="0.25">
      <c r="K822" s="12"/>
    </row>
    <row r="823" spans="11:11" ht="15.75" customHeight="1" x14ac:dyDescent="0.25">
      <c r="K823" s="12"/>
    </row>
    <row r="824" spans="11:11" ht="15.75" customHeight="1" x14ac:dyDescent="0.25">
      <c r="K824" s="12"/>
    </row>
    <row r="825" spans="11:11" ht="15.75" customHeight="1" x14ac:dyDescent="0.25">
      <c r="K825" s="12"/>
    </row>
    <row r="826" spans="11:11" ht="15.75" customHeight="1" x14ac:dyDescent="0.25">
      <c r="K826" s="12"/>
    </row>
    <row r="827" spans="11:11" ht="15.75" customHeight="1" x14ac:dyDescent="0.25">
      <c r="K827" s="12"/>
    </row>
    <row r="828" spans="11:11" ht="15.75" customHeight="1" x14ac:dyDescent="0.25">
      <c r="K828" s="12"/>
    </row>
    <row r="829" spans="11:11" ht="15.75" customHeight="1" x14ac:dyDescent="0.25">
      <c r="K829" s="12"/>
    </row>
    <row r="830" spans="11:11" ht="15.75" customHeight="1" x14ac:dyDescent="0.25">
      <c r="K830" s="12"/>
    </row>
    <row r="831" spans="11:11" ht="15.75" customHeight="1" x14ac:dyDescent="0.25">
      <c r="K831" s="12"/>
    </row>
    <row r="832" spans="11:11" ht="15.75" customHeight="1" x14ac:dyDescent="0.25">
      <c r="K832" s="12"/>
    </row>
    <row r="833" spans="11:11" ht="15.75" customHeight="1" x14ac:dyDescent="0.25">
      <c r="K833" s="12"/>
    </row>
    <row r="834" spans="11:11" ht="15.75" customHeight="1" x14ac:dyDescent="0.25">
      <c r="K834" s="12"/>
    </row>
    <row r="835" spans="11:11" ht="15.75" customHeight="1" x14ac:dyDescent="0.25">
      <c r="K835" s="12"/>
    </row>
    <row r="836" spans="11:11" ht="15.75" customHeight="1" x14ac:dyDescent="0.25">
      <c r="K836" s="12"/>
    </row>
    <row r="837" spans="11:11" ht="15.75" customHeight="1" x14ac:dyDescent="0.25">
      <c r="K837" s="12"/>
    </row>
    <row r="838" spans="11:11" ht="15.75" customHeight="1" x14ac:dyDescent="0.25">
      <c r="K838" s="12"/>
    </row>
    <row r="839" spans="11:11" ht="15.75" customHeight="1" x14ac:dyDescent="0.25">
      <c r="K839" s="12"/>
    </row>
    <row r="840" spans="11:11" ht="15.75" customHeight="1" x14ac:dyDescent="0.25">
      <c r="K840" s="12"/>
    </row>
    <row r="841" spans="11:11" ht="15.75" customHeight="1" x14ac:dyDescent="0.25">
      <c r="K841" s="12"/>
    </row>
    <row r="842" spans="11:11" ht="15.75" customHeight="1" x14ac:dyDescent="0.25">
      <c r="K842" s="12"/>
    </row>
    <row r="843" spans="11:11" ht="15.75" customHeight="1" x14ac:dyDescent="0.25">
      <c r="K843" s="12"/>
    </row>
    <row r="844" spans="11:11" ht="15.75" customHeight="1" x14ac:dyDescent="0.25">
      <c r="K844" s="12"/>
    </row>
    <row r="845" spans="11:11" ht="15.75" customHeight="1" x14ac:dyDescent="0.25">
      <c r="K845" s="12"/>
    </row>
    <row r="846" spans="11:11" ht="15.75" customHeight="1" x14ac:dyDescent="0.25">
      <c r="K846" s="12"/>
    </row>
    <row r="847" spans="11:11" ht="15.75" customHeight="1" x14ac:dyDescent="0.25">
      <c r="K847" s="12"/>
    </row>
    <row r="848" spans="11:11" ht="15.75" customHeight="1" x14ac:dyDescent="0.25">
      <c r="K848" s="12"/>
    </row>
    <row r="849" spans="11:11" ht="15.75" customHeight="1" x14ac:dyDescent="0.25">
      <c r="K849" s="12"/>
    </row>
    <row r="850" spans="11:11" ht="15.75" customHeight="1" x14ac:dyDescent="0.25">
      <c r="K850" s="12"/>
    </row>
    <row r="851" spans="11:11" ht="15.75" customHeight="1" x14ac:dyDescent="0.25">
      <c r="K851" s="12"/>
    </row>
    <row r="852" spans="11:11" ht="15.75" customHeight="1" x14ac:dyDescent="0.25">
      <c r="K852" s="12"/>
    </row>
    <row r="853" spans="11:11" ht="15.75" customHeight="1" x14ac:dyDescent="0.25">
      <c r="K853" s="12"/>
    </row>
    <row r="854" spans="11:11" ht="15.75" customHeight="1" x14ac:dyDescent="0.25">
      <c r="K854" s="12"/>
    </row>
    <row r="855" spans="11:11" ht="15.75" customHeight="1" x14ac:dyDescent="0.25">
      <c r="K855" s="12"/>
    </row>
    <row r="856" spans="11:11" ht="15.75" customHeight="1" x14ac:dyDescent="0.25">
      <c r="K856" s="12"/>
    </row>
    <row r="857" spans="11:11" ht="15.75" customHeight="1" x14ac:dyDescent="0.25">
      <c r="K857" s="12"/>
    </row>
    <row r="858" spans="11:11" ht="15.75" customHeight="1" x14ac:dyDescent="0.25">
      <c r="K858" s="12"/>
    </row>
    <row r="859" spans="11:11" ht="15.75" customHeight="1" x14ac:dyDescent="0.25">
      <c r="K859" s="12"/>
    </row>
    <row r="860" spans="11:11" ht="15.75" customHeight="1" x14ac:dyDescent="0.25">
      <c r="K860" s="12"/>
    </row>
    <row r="861" spans="11:11" ht="15.75" customHeight="1" x14ac:dyDescent="0.25">
      <c r="K861" s="12"/>
    </row>
    <row r="862" spans="11:11" ht="15.75" customHeight="1" x14ac:dyDescent="0.25">
      <c r="K862" s="12"/>
    </row>
    <row r="863" spans="11:11" ht="15.75" customHeight="1" x14ac:dyDescent="0.25">
      <c r="K863" s="12"/>
    </row>
    <row r="864" spans="11:11" ht="15.75" customHeight="1" x14ac:dyDescent="0.25">
      <c r="K864" s="12"/>
    </row>
    <row r="865" spans="11:11" ht="15.75" customHeight="1" x14ac:dyDescent="0.25">
      <c r="K865" s="12"/>
    </row>
    <row r="866" spans="11:11" ht="15.75" customHeight="1" x14ac:dyDescent="0.25">
      <c r="K866" s="12"/>
    </row>
    <row r="867" spans="11:11" ht="15.75" customHeight="1" x14ac:dyDescent="0.25">
      <c r="K867" s="12"/>
    </row>
    <row r="868" spans="11:11" ht="15.75" customHeight="1" x14ac:dyDescent="0.25">
      <c r="K868" s="12"/>
    </row>
    <row r="869" spans="11:11" ht="15.75" customHeight="1" x14ac:dyDescent="0.25">
      <c r="K869" s="12"/>
    </row>
    <row r="870" spans="11:11" ht="15.75" customHeight="1" x14ac:dyDescent="0.25">
      <c r="K870" s="12"/>
    </row>
    <row r="871" spans="11:11" ht="15.75" customHeight="1" x14ac:dyDescent="0.25">
      <c r="K871" s="12"/>
    </row>
    <row r="872" spans="11:11" ht="15.75" customHeight="1" x14ac:dyDescent="0.25">
      <c r="K872" s="12"/>
    </row>
    <row r="873" spans="11:11" ht="15.75" customHeight="1" x14ac:dyDescent="0.25">
      <c r="K873" s="12"/>
    </row>
    <row r="874" spans="11:11" ht="15.75" customHeight="1" x14ac:dyDescent="0.25">
      <c r="K874" s="12"/>
    </row>
    <row r="875" spans="11:11" ht="15.75" customHeight="1" x14ac:dyDescent="0.25">
      <c r="K875" s="12"/>
    </row>
    <row r="876" spans="11:11" ht="15.75" customHeight="1" x14ac:dyDescent="0.25">
      <c r="K876" s="12"/>
    </row>
    <row r="877" spans="11:11" ht="15.75" customHeight="1" x14ac:dyDescent="0.25">
      <c r="K877" s="12"/>
    </row>
    <row r="878" spans="11:11" ht="15.75" customHeight="1" x14ac:dyDescent="0.25">
      <c r="K878" s="12"/>
    </row>
    <row r="879" spans="11:11" ht="15.75" customHeight="1" x14ac:dyDescent="0.25">
      <c r="K879" s="12"/>
    </row>
    <row r="880" spans="11:11" ht="15.75" customHeight="1" x14ac:dyDescent="0.25">
      <c r="K880" s="12"/>
    </row>
    <row r="881" spans="11:11" ht="15.75" customHeight="1" x14ac:dyDescent="0.25">
      <c r="K881" s="12"/>
    </row>
    <row r="882" spans="11:11" ht="15.75" customHeight="1" x14ac:dyDescent="0.25">
      <c r="K882" s="12"/>
    </row>
    <row r="883" spans="11:11" ht="15.75" customHeight="1" x14ac:dyDescent="0.25">
      <c r="K883" s="12"/>
    </row>
    <row r="884" spans="11:11" ht="15.75" customHeight="1" x14ac:dyDescent="0.25">
      <c r="K884" s="12"/>
    </row>
    <row r="885" spans="11:11" ht="15.75" customHeight="1" x14ac:dyDescent="0.25">
      <c r="K885" s="12"/>
    </row>
    <row r="886" spans="11:11" ht="15.75" customHeight="1" x14ac:dyDescent="0.25">
      <c r="K886" s="12"/>
    </row>
    <row r="887" spans="11:11" ht="15.75" customHeight="1" x14ac:dyDescent="0.25">
      <c r="K887" s="12"/>
    </row>
    <row r="888" spans="11:11" ht="15.75" customHeight="1" x14ac:dyDescent="0.25">
      <c r="K888" s="12"/>
    </row>
    <row r="889" spans="11:11" ht="15.75" customHeight="1" x14ac:dyDescent="0.25">
      <c r="K889" s="12"/>
    </row>
    <row r="890" spans="11:11" ht="15.75" customHeight="1" x14ac:dyDescent="0.25">
      <c r="K890" s="12"/>
    </row>
    <row r="891" spans="11:11" ht="15.75" customHeight="1" x14ac:dyDescent="0.25">
      <c r="K891" s="12"/>
    </row>
    <row r="892" spans="11:11" ht="15.75" customHeight="1" x14ac:dyDescent="0.25">
      <c r="K892" s="12"/>
    </row>
    <row r="893" spans="11:11" ht="15.75" customHeight="1" x14ac:dyDescent="0.25">
      <c r="K893" s="12"/>
    </row>
    <row r="894" spans="11:11" ht="15.75" customHeight="1" x14ac:dyDescent="0.25">
      <c r="K894" s="12"/>
    </row>
    <row r="895" spans="11:11" ht="15.75" customHeight="1" x14ac:dyDescent="0.25">
      <c r="K895" s="12"/>
    </row>
    <row r="896" spans="11:11" ht="15.75" customHeight="1" x14ac:dyDescent="0.25">
      <c r="K896" s="12"/>
    </row>
    <row r="897" spans="11:11" ht="15.75" customHeight="1" x14ac:dyDescent="0.25">
      <c r="K897" s="12"/>
    </row>
    <row r="898" spans="11:11" ht="15.75" customHeight="1" x14ac:dyDescent="0.25">
      <c r="K898" s="12"/>
    </row>
    <row r="899" spans="11:11" ht="15.75" customHeight="1" x14ac:dyDescent="0.25">
      <c r="K899" s="12"/>
    </row>
    <row r="900" spans="11:11" ht="15.75" customHeight="1" x14ac:dyDescent="0.25">
      <c r="K900" s="12"/>
    </row>
    <row r="901" spans="11:11" ht="15.75" customHeight="1" x14ac:dyDescent="0.25">
      <c r="K901" s="12"/>
    </row>
    <row r="902" spans="11:11" ht="15.75" customHeight="1" x14ac:dyDescent="0.25">
      <c r="K902" s="12"/>
    </row>
    <row r="903" spans="11:11" ht="15.75" customHeight="1" x14ac:dyDescent="0.25">
      <c r="K903" s="12"/>
    </row>
    <row r="904" spans="11:11" ht="15.75" customHeight="1" x14ac:dyDescent="0.25">
      <c r="K904" s="12"/>
    </row>
    <row r="905" spans="11:11" ht="15.75" customHeight="1" x14ac:dyDescent="0.25">
      <c r="K905" s="12"/>
    </row>
    <row r="906" spans="11:11" ht="15.75" customHeight="1" x14ac:dyDescent="0.25">
      <c r="K906" s="12"/>
    </row>
    <row r="907" spans="11:11" ht="15.75" customHeight="1" x14ac:dyDescent="0.25">
      <c r="K907" s="12"/>
    </row>
    <row r="908" spans="11:11" ht="15.75" customHeight="1" x14ac:dyDescent="0.25">
      <c r="K908" s="12"/>
    </row>
    <row r="909" spans="11:11" ht="15.75" customHeight="1" x14ac:dyDescent="0.25">
      <c r="K909" s="12"/>
    </row>
    <row r="910" spans="11:11" ht="15.75" customHeight="1" x14ac:dyDescent="0.25">
      <c r="K910" s="12"/>
    </row>
    <row r="911" spans="11:11" ht="15.75" customHeight="1" x14ac:dyDescent="0.25">
      <c r="K911" s="12"/>
    </row>
    <row r="912" spans="11:11" ht="15.75" customHeight="1" x14ac:dyDescent="0.25">
      <c r="K912" s="12"/>
    </row>
    <row r="913" spans="11:11" ht="15.75" customHeight="1" x14ac:dyDescent="0.25">
      <c r="K913" s="12"/>
    </row>
    <row r="914" spans="11:11" ht="15.75" customHeight="1" x14ac:dyDescent="0.25">
      <c r="K914" s="12"/>
    </row>
    <row r="915" spans="11:11" ht="15.75" customHeight="1" x14ac:dyDescent="0.25">
      <c r="K915" s="12"/>
    </row>
    <row r="916" spans="11:11" ht="15.75" customHeight="1" x14ac:dyDescent="0.25">
      <c r="K916" s="12"/>
    </row>
    <row r="917" spans="11:11" ht="15.75" customHeight="1" x14ac:dyDescent="0.25">
      <c r="K917" s="12"/>
    </row>
    <row r="918" spans="11:11" ht="15.75" customHeight="1" x14ac:dyDescent="0.25">
      <c r="K918" s="12"/>
    </row>
    <row r="919" spans="11:11" ht="15.75" customHeight="1" x14ac:dyDescent="0.25">
      <c r="K919" s="12"/>
    </row>
    <row r="920" spans="11:11" ht="15.75" customHeight="1" x14ac:dyDescent="0.25">
      <c r="K920" s="12"/>
    </row>
    <row r="921" spans="11:11" ht="15.75" customHeight="1" x14ac:dyDescent="0.25">
      <c r="K921" s="12"/>
    </row>
    <row r="922" spans="11:11" ht="15.75" customHeight="1" x14ac:dyDescent="0.25">
      <c r="K922" s="12"/>
    </row>
    <row r="923" spans="11:11" ht="15.75" customHeight="1" x14ac:dyDescent="0.25">
      <c r="K923" s="12"/>
    </row>
    <row r="924" spans="11:11" ht="15.75" customHeight="1" x14ac:dyDescent="0.25">
      <c r="K924" s="12"/>
    </row>
    <row r="925" spans="11:11" ht="15.75" customHeight="1" x14ac:dyDescent="0.25">
      <c r="K925" s="12"/>
    </row>
    <row r="926" spans="11:11" ht="15.75" customHeight="1" x14ac:dyDescent="0.25">
      <c r="K926" s="12"/>
    </row>
    <row r="927" spans="11:11" ht="15.75" customHeight="1" x14ac:dyDescent="0.25">
      <c r="K927" s="12"/>
    </row>
    <row r="928" spans="11:11" ht="15.75" customHeight="1" x14ac:dyDescent="0.25">
      <c r="K928" s="12"/>
    </row>
    <row r="929" spans="11:11" ht="15.75" customHeight="1" x14ac:dyDescent="0.25">
      <c r="K929" s="12"/>
    </row>
    <row r="930" spans="11:11" ht="15.75" customHeight="1" x14ac:dyDescent="0.25">
      <c r="K930" s="12"/>
    </row>
    <row r="931" spans="11:11" ht="15.75" customHeight="1" x14ac:dyDescent="0.25">
      <c r="K931" s="12"/>
    </row>
    <row r="932" spans="11:11" ht="15.75" customHeight="1" x14ac:dyDescent="0.25">
      <c r="K932" s="12"/>
    </row>
    <row r="933" spans="11:11" ht="15.75" customHeight="1" x14ac:dyDescent="0.25">
      <c r="K933" s="12"/>
    </row>
    <row r="934" spans="11:11" ht="15.75" customHeight="1" x14ac:dyDescent="0.25">
      <c r="K934" s="12"/>
    </row>
    <row r="935" spans="11:11" ht="15.75" customHeight="1" x14ac:dyDescent="0.25">
      <c r="K935" s="12"/>
    </row>
    <row r="936" spans="11:11" ht="15.75" customHeight="1" x14ac:dyDescent="0.25">
      <c r="K936" s="12"/>
    </row>
    <row r="937" spans="11:11" ht="15.75" customHeight="1" x14ac:dyDescent="0.25">
      <c r="K937" s="12"/>
    </row>
    <row r="938" spans="11:11" ht="15.75" customHeight="1" x14ac:dyDescent="0.25">
      <c r="K938" s="12"/>
    </row>
    <row r="939" spans="11:11" ht="15.75" customHeight="1" x14ac:dyDescent="0.25">
      <c r="K939" s="12"/>
    </row>
    <row r="940" spans="11:11" ht="15.75" customHeight="1" x14ac:dyDescent="0.25">
      <c r="K940" s="12"/>
    </row>
    <row r="941" spans="11:11" ht="15.75" customHeight="1" x14ac:dyDescent="0.25">
      <c r="K941" s="12"/>
    </row>
    <row r="942" spans="11:11" ht="15.75" customHeight="1" x14ac:dyDescent="0.25">
      <c r="K942" s="12"/>
    </row>
    <row r="943" spans="11:11" ht="15.75" customHeight="1" x14ac:dyDescent="0.25">
      <c r="K943" s="12"/>
    </row>
    <row r="944" spans="11:11" ht="15.75" customHeight="1" x14ac:dyDescent="0.25">
      <c r="K944" s="12"/>
    </row>
    <row r="945" spans="11:11" ht="15.75" customHeight="1" x14ac:dyDescent="0.25">
      <c r="K945" s="12"/>
    </row>
    <row r="946" spans="11:11" ht="15.75" customHeight="1" x14ac:dyDescent="0.25">
      <c r="K946" s="12"/>
    </row>
    <row r="947" spans="11:11" ht="15.75" customHeight="1" x14ac:dyDescent="0.25">
      <c r="K947" s="12"/>
    </row>
    <row r="948" spans="11:11" ht="15.75" customHeight="1" x14ac:dyDescent="0.25">
      <c r="K948" s="12"/>
    </row>
    <row r="949" spans="11:11" ht="15.75" customHeight="1" x14ac:dyDescent="0.25">
      <c r="K949" s="12"/>
    </row>
    <row r="950" spans="11:11" ht="15.75" customHeight="1" x14ac:dyDescent="0.25">
      <c r="K950" s="12"/>
    </row>
    <row r="951" spans="11:11" ht="15.75" customHeight="1" x14ac:dyDescent="0.25">
      <c r="K951" s="12"/>
    </row>
    <row r="952" spans="11:11" ht="15.75" customHeight="1" x14ac:dyDescent="0.25">
      <c r="K952" s="12"/>
    </row>
    <row r="953" spans="11:11" ht="15.75" customHeight="1" x14ac:dyDescent="0.25">
      <c r="K953" s="12"/>
    </row>
    <row r="954" spans="11:11" ht="15.75" customHeight="1" x14ac:dyDescent="0.25">
      <c r="K954" s="12"/>
    </row>
    <row r="955" spans="11:11" ht="15.75" customHeight="1" x14ac:dyDescent="0.25">
      <c r="K955" s="12"/>
    </row>
    <row r="956" spans="11:11" ht="15.75" customHeight="1" x14ac:dyDescent="0.25">
      <c r="K956" s="12"/>
    </row>
    <row r="957" spans="11:11" ht="15.75" customHeight="1" x14ac:dyDescent="0.25">
      <c r="K957" s="12"/>
    </row>
    <row r="958" spans="11:11" ht="15.75" customHeight="1" x14ac:dyDescent="0.25">
      <c r="K958" s="12"/>
    </row>
    <row r="959" spans="11:11" ht="15.75" customHeight="1" x14ac:dyDescent="0.25">
      <c r="K959" s="12"/>
    </row>
    <row r="960" spans="11:11" ht="15.75" customHeight="1" x14ac:dyDescent="0.25">
      <c r="K960" s="12"/>
    </row>
    <row r="961" spans="11:11" ht="15.75" customHeight="1" x14ac:dyDescent="0.25">
      <c r="K961" s="12"/>
    </row>
    <row r="962" spans="11:11" ht="15.75" customHeight="1" x14ac:dyDescent="0.25">
      <c r="K962" s="12"/>
    </row>
    <row r="963" spans="11:11" ht="15.75" customHeight="1" x14ac:dyDescent="0.25">
      <c r="K963" s="12"/>
    </row>
    <row r="964" spans="11:11" ht="15.75" customHeight="1" x14ac:dyDescent="0.25">
      <c r="K964" s="12"/>
    </row>
    <row r="965" spans="11:11" ht="15.75" customHeight="1" x14ac:dyDescent="0.25">
      <c r="K965" s="12"/>
    </row>
    <row r="966" spans="11:11" ht="15.75" customHeight="1" x14ac:dyDescent="0.25">
      <c r="K966" s="12"/>
    </row>
    <row r="967" spans="11:11" ht="15.75" customHeight="1" x14ac:dyDescent="0.25">
      <c r="K967" s="12"/>
    </row>
    <row r="968" spans="11:11" ht="15.75" customHeight="1" x14ac:dyDescent="0.25">
      <c r="K968" s="12"/>
    </row>
    <row r="969" spans="11:11" ht="15.75" customHeight="1" x14ac:dyDescent="0.25">
      <c r="K969" s="12"/>
    </row>
    <row r="970" spans="11:11" ht="15.75" customHeight="1" x14ac:dyDescent="0.25">
      <c r="K970" s="12"/>
    </row>
    <row r="971" spans="11:11" ht="15.75" customHeight="1" x14ac:dyDescent="0.25">
      <c r="K971" s="12"/>
    </row>
    <row r="972" spans="11:11" ht="15.75" customHeight="1" x14ac:dyDescent="0.25">
      <c r="K972" s="12"/>
    </row>
    <row r="973" spans="11:11" ht="15.75" customHeight="1" x14ac:dyDescent="0.25">
      <c r="K973" s="12"/>
    </row>
    <row r="974" spans="11:11" ht="15.75" customHeight="1" x14ac:dyDescent="0.25">
      <c r="K974" s="12"/>
    </row>
    <row r="975" spans="11:11" ht="15.75" customHeight="1" x14ac:dyDescent="0.25">
      <c r="K975" s="12"/>
    </row>
    <row r="976" spans="11:11" ht="15.75" customHeight="1" x14ac:dyDescent="0.25">
      <c r="K976" s="12"/>
    </row>
    <row r="977" spans="11:11" ht="15.75" customHeight="1" x14ac:dyDescent="0.25">
      <c r="K977" s="12"/>
    </row>
    <row r="978" spans="11:11" ht="15.75" customHeight="1" x14ac:dyDescent="0.25">
      <c r="K978" s="12"/>
    </row>
    <row r="979" spans="11:11" ht="15.75" customHeight="1" x14ac:dyDescent="0.25">
      <c r="K979" s="12"/>
    </row>
    <row r="980" spans="11:11" ht="15.75" customHeight="1" x14ac:dyDescent="0.25">
      <c r="K980" s="12"/>
    </row>
    <row r="981" spans="11:11" ht="15.75" customHeight="1" x14ac:dyDescent="0.25">
      <c r="K981" s="12"/>
    </row>
    <row r="982" spans="11:11" ht="15.75" customHeight="1" x14ac:dyDescent="0.25">
      <c r="K982" s="12"/>
    </row>
    <row r="983" spans="11:11" ht="15.75" customHeight="1" x14ac:dyDescent="0.25">
      <c r="K983" s="12"/>
    </row>
    <row r="984" spans="11:11" ht="15.75" customHeight="1" x14ac:dyDescent="0.25">
      <c r="K984" s="12"/>
    </row>
    <row r="985" spans="11:11" ht="15.75" customHeight="1" x14ac:dyDescent="0.25">
      <c r="K985" s="12"/>
    </row>
    <row r="986" spans="11:11" ht="15.75" customHeight="1" x14ac:dyDescent="0.25">
      <c r="K986" s="12"/>
    </row>
    <row r="987" spans="11:11" ht="15.75" customHeight="1" x14ac:dyDescent="0.25">
      <c r="K987" s="12"/>
    </row>
    <row r="988" spans="11:11" ht="15.75" customHeight="1" x14ac:dyDescent="0.25">
      <c r="K988" s="12"/>
    </row>
    <row r="989" spans="11:11" ht="15.75" customHeight="1" x14ac:dyDescent="0.25">
      <c r="K989" s="12"/>
    </row>
    <row r="990" spans="11:11" ht="15.75" customHeight="1" x14ac:dyDescent="0.25">
      <c r="K990" s="12"/>
    </row>
    <row r="991" spans="11:11" ht="15.75" customHeight="1" x14ac:dyDescent="0.25">
      <c r="K991" s="12"/>
    </row>
    <row r="992" spans="11:11" ht="15.75" customHeight="1" x14ac:dyDescent="0.25">
      <c r="K992" s="12"/>
    </row>
    <row r="993" spans="11:11" ht="15.75" customHeight="1" x14ac:dyDescent="0.25">
      <c r="K993" s="12"/>
    </row>
    <row r="994" spans="11:11" ht="15.75" customHeight="1" x14ac:dyDescent="0.25">
      <c r="K994" s="12"/>
    </row>
    <row r="995" spans="11:11" ht="15.75" customHeight="1" x14ac:dyDescent="0.25">
      <c r="K995" s="12"/>
    </row>
    <row r="996" spans="11:11" ht="15.75" customHeight="1" x14ac:dyDescent="0.25">
      <c r="K996" s="12"/>
    </row>
    <row r="997" spans="11:11" ht="15.75" customHeight="1" x14ac:dyDescent="0.25">
      <c r="K997" s="12"/>
    </row>
    <row r="998" spans="11:11" ht="15.75" customHeight="1" x14ac:dyDescent="0.25">
      <c r="K998" s="12"/>
    </row>
    <row r="999" spans="11:11" ht="15.75" customHeight="1" x14ac:dyDescent="0.25">
      <c r="K999" s="12"/>
    </row>
    <row r="1000" spans="11:11" ht="15.75" customHeight="1" x14ac:dyDescent="0.25">
      <c r="K1000" s="12"/>
    </row>
  </sheetData>
  <pageMargins left="0.7" right="0.7" top="0.75" bottom="0.75" header="0" footer="0"/>
  <pageSetup scale="4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A2" sqref="A2"/>
    </sheetView>
  </sheetViews>
  <sheetFormatPr baseColWidth="10" defaultColWidth="14.42578125" defaultRowHeight="15" customHeight="1" x14ac:dyDescent="0.25"/>
  <cols>
    <col min="1" max="1" width="15.5703125" customWidth="1"/>
    <col min="2" max="2" width="15.42578125" customWidth="1"/>
    <col min="3" max="3" width="15.85546875" customWidth="1"/>
    <col min="4" max="4" width="15.28515625" customWidth="1"/>
    <col min="5" max="5" width="20.85546875" customWidth="1"/>
    <col min="6" max="6" width="25.42578125" customWidth="1"/>
    <col min="7" max="7" width="17.42578125" customWidth="1"/>
    <col min="8" max="8" width="19.42578125" customWidth="1"/>
    <col min="9" max="10" width="18.85546875" customWidth="1"/>
    <col min="11" max="11" width="10.85546875" customWidth="1"/>
    <col min="12" max="12" width="22.42578125" customWidth="1"/>
    <col min="13" max="13" width="17.42578125" customWidth="1"/>
    <col min="14" max="26" width="9.140625" customWidth="1"/>
  </cols>
  <sheetData>
    <row r="1" spans="1:13" x14ac:dyDescent="0.25">
      <c r="A1" s="11" t="s">
        <v>5</v>
      </c>
      <c r="B1" s="60" t="s">
        <v>6</v>
      </c>
      <c r="C1" s="11" t="s">
        <v>7</v>
      </c>
      <c r="D1" s="11" t="s">
        <v>9</v>
      </c>
      <c r="E1" s="11" t="s">
        <v>10</v>
      </c>
      <c r="F1" s="11" t="s">
        <v>11</v>
      </c>
      <c r="G1" s="60" t="s">
        <v>12</v>
      </c>
      <c r="H1" s="60" t="s">
        <v>111</v>
      </c>
      <c r="I1" s="60" t="s">
        <v>14</v>
      </c>
      <c r="J1" s="60" t="s">
        <v>15</v>
      </c>
      <c r="K1" s="60" t="s">
        <v>16</v>
      </c>
      <c r="L1" s="60" t="s">
        <v>18</v>
      </c>
      <c r="M1" s="60" t="s">
        <v>17</v>
      </c>
    </row>
    <row r="2" spans="1:13" x14ac:dyDescent="0.25">
      <c r="A2" s="73">
        <f>'Onglet de saisie'!B12</f>
        <v>46054</v>
      </c>
      <c r="B2" s="12" t="str">
        <f>IF( 'Onglet de saisie'!C12&lt;&gt;"",LEFT('Onglet de saisie'!C12,1),"catégorie à préciser")</f>
        <v>C</v>
      </c>
      <c r="C2" s="62" t="str">
        <f>IF('Onglet de saisie'!E12="Ok",
IF('Onglet de saisie'!D12="","X",RIGHT('Onglet de saisie'!D12,2)),"Erreur de saisie")</f>
        <v>L4</v>
      </c>
      <c r="D2" s="62" t="str">
        <f>IF('Onglet de saisie'!F12&lt;&gt;"",'Onglet de saisie'!F12,"Immat à saisir")</f>
        <v>FP-167-LX</v>
      </c>
      <c r="E2" s="62" t="str">
        <f>IF('Onglet de saisie'!G12&lt;&gt;"",'Onglet de saisie'!G12,"donnée à saisir")</f>
        <v>VOLVO FH</v>
      </c>
      <c r="F2" s="74">
        <f>IF('Onglet de saisie'!H12&lt;&gt;"",'Onglet de saisie'!H12,"date à saisir")</f>
        <v>43909</v>
      </c>
      <c r="G2" s="63" t="str">
        <f>SUBSTITUTE(RIGHT('Onglet de saisie'!I12,2)," ","")</f>
        <v>5</v>
      </c>
      <c r="H2" s="62" t="str">
        <f>IF('Onglet de saisie'!J12&lt;&gt;"",LEFT('Onglet de saisie'!J12,3),"formule à préciser")</f>
        <v>FE4</v>
      </c>
      <c r="I2" s="62" t="str">
        <f>IF('Onglet de saisie'!L12&lt;&gt;"",'Onglet de saisie'!L12,"asssitance à préciser")</f>
        <v>Oui</v>
      </c>
      <c r="J2" s="62" t="str">
        <f>IF('Onglet de saisie'!O12="Ok",RIGHT('Onglet de saisie'!N12,2),"à préciser")</f>
        <v>P6</v>
      </c>
      <c r="K2" s="62" t="str">
        <f>IF('Onglet de saisie'!Q12="Ok",'Onglet de saisie'!P12,"à préciser")</f>
        <v>Oui</v>
      </c>
      <c r="L2" s="62" t="str">
        <f>IF('Onglet de saisie'!U12="Ok",'Onglet de saisie'!T12,"saisie à corriger")</f>
        <v>Oui</v>
      </c>
      <c r="M2" s="62" t="str">
        <f>IF('Onglet de saisie'!S12="Ok",RIGHT('Onglet de saisie'!R12,3),"saisie à corriger")</f>
        <v>CA1</v>
      </c>
    </row>
    <row r="3" spans="1:13" x14ac:dyDescent="0.25">
      <c r="A3" s="73">
        <f>'Onglet de saisie'!B13</f>
        <v>0</v>
      </c>
      <c r="B3" s="12" t="str">
        <f>IF( 'Onglet de saisie'!C13&lt;&gt;"",LEFT('Onglet de saisie'!C13,1),"catégorie à préciser")</f>
        <v>catégorie à préciser</v>
      </c>
      <c r="C3" s="62" t="str">
        <f>IF('Onglet de saisie'!E13="Ok",
IF('Onglet de saisie'!D13="","X",RIGHT('Onglet de saisie'!D13,2)),"Erreur de saisie")</f>
        <v>Erreur de saisie</v>
      </c>
      <c r="D3" s="62" t="str">
        <f>IF('Onglet de saisie'!F13&lt;&gt;"",'Onglet de saisie'!F13,"Immat à saisir")</f>
        <v>Immat à saisir</v>
      </c>
      <c r="E3" s="62" t="str">
        <f>IF('Onglet de saisie'!G13&lt;&gt;"",'Onglet de saisie'!G13,"donnée à saisir")</f>
        <v>donnée à saisir</v>
      </c>
      <c r="F3" s="74" t="str">
        <f>IF('Onglet de saisie'!H13&lt;&gt;"",'Onglet de saisie'!H13,"date à saisir")</f>
        <v>date à saisir</v>
      </c>
      <c r="G3" s="63" t="str">
        <f>SUBSTITUTE(RIGHT('Onglet de saisie'!I13,2)," ","")</f>
        <v/>
      </c>
      <c r="H3" s="62" t="str">
        <f>IF('Onglet de saisie'!J13&lt;&gt;"",LEFT('Onglet de saisie'!J13,3),"formule à préciser")</f>
        <v>formule à préciser</v>
      </c>
      <c r="I3" s="62" t="str">
        <f>IF('Onglet de saisie'!L13&lt;&gt;"",'Onglet de saisie'!L13,"asssitance à préciser")</f>
        <v>asssitance à préciser</v>
      </c>
      <c r="J3" s="62" t="str">
        <f>IF('Onglet de saisie'!O13="Ok",RIGHT('Onglet de saisie'!N13,2),"à préciser")</f>
        <v>à préciser</v>
      </c>
      <c r="K3" s="62" t="str">
        <f>IF('Onglet de saisie'!Q13="Ok",'Onglet de saisie'!P13,"à préciser")</f>
        <v>à préciser</v>
      </c>
      <c r="L3" s="62" t="str">
        <f>IF('Onglet de saisie'!U13="Ok",'Onglet de saisie'!T13,"saisie à corriger")</f>
        <v>saisie à corriger</v>
      </c>
      <c r="M3" s="62" t="str">
        <f>IF('Onglet de saisie'!S13="Ok",RIGHT('Onglet de saisie'!R13,3),"saisie à corriger")</f>
        <v>saisie à corriger</v>
      </c>
    </row>
    <row r="4" spans="1:13" x14ac:dyDescent="0.25">
      <c r="A4" s="73">
        <f>'Onglet de saisie'!B14</f>
        <v>0</v>
      </c>
      <c r="B4" s="12" t="str">
        <f>IF( 'Onglet de saisie'!C14&lt;&gt;"",LEFT('Onglet de saisie'!C14,1),"catégorie à préciser")</f>
        <v>catégorie à préciser</v>
      </c>
      <c r="C4" s="62" t="str">
        <f>IF('Onglet de saisie'!E14="Ok",
IF('Onglet de saisie'!D14="","X",RIGHT('Onglet de saisie'!D14,2)),"Erreur de saisie")</f>
        <v>Erreur de saisie</v>
      </c>
      <c r="D4" s="62" t="str">
        <f>IF('Onglet de saisie'!F14&lt;&gt;"",'Onglet de saisie'!F14,"Immat à saisir")</f>
        <v>Immat à saisir</v>
      </c>
      <c r="E4" s="62" t="str">
        <f>IF('Onglet de saisie'!G14&lt;&gt;"",'Onglet de saisie'!G14,"donnée à saisir")</f>
        <v>donnée à saisir</v>
      </c>
      <c r="F4" s="74" t="str">
        <f>IF('Onglet de saisie'!H14&lt;&gt;"",'Onglet de saisie'!H14,"date à saisir")</f>
        <v>date à saisir</v>
      </c>
      <c r="G4" s="63" t="str">
        <f>SUBSTITUTE(RIGHT('Onglet de saisie'!I14,2)," ","")</f>
        <v/>
      </c>
      <c r="H4" s="62" t="str">
        <f>IF('Onglet de saisie'!J14&lt;&gt;"",LEFT('Onglet de saisie'!J14,3),"formule à préciser")</f>
        <v>formule à préciser</v>
      </c>
      <c r="I4" s="62" t="str">
        <f>IF('Onglet de saisie'!L14&lt;&gt;"",'Onglet de saisie'!L14,"asssitance à préciser")</f>
        <v>asssitance à préciser</v>
      </c>
      <c r="J4" s="62" t="str">
        <f>IF('Onglet de saisie'!O14="Ok",RIGHT('Onglet de saisie'!N14,2),"à préciser")</f>
        <v>à préciser</v>
      </c>
      <c r="K4" s="62" t="str">
        <f>IF('Onglet de saisie'!Q14="Ok",'Onglet de saisie'!P14,"à préciser")</f>
        <v>à préciser</v>
      </c>
      <c r="L4" s="62" t="str">
        <f>IF('Onglet de saisie'!U14="Ok",'Onglet de saisie'!T14,"saisie à corriger")</f>
        <v>saisie à corriger</v>
      </c>
      <c r="M4" s="62" t="str">
        <f>IF('Onglet de saisie'!S14="Ok",RIGHT('Onglet de saisie'!R14,3),"saisie à corriger")</f>
        <v>saisie à corriger</v>
      </c>
    </row>
    <row r="5" spans="1:13" x14ac:dyDescent="0.25">
      <c r="A5" s="73">
        <f>'Onglet de saisie'!B15</f>
        <v>0</v>
      </c>
      <c r="B5" s="12" t="str">
        <f>IF( 'Onglet de saisie'!C15&lt;&gt;"",LEFT('Onglet de saisie'!C15,1),"catégorie à préciser")</f>
        <v>catégorie à préciser</v>
      </c>
      <c r="C5" s="62" t="str">
        <f>IF('Onglet de saisie'!E15="Ok",
IF('Onglet de saisie'!D15="","X",RIGHT('Onglet de saisie'!D15,2)),"Erreur de saisie")</f>
        <v>Erreur de saisie</v>
      </c>
      <c r="D5" s="62" t="str">
        <f>IF('Onglet de saisie'!F15&lt;&gt;"",'Onglet de saisie'!F15,"Immat à saisir")</f>
        <v>Immat à saisir</v>
      </c>
      <c r="E5" s="62" t="str">
        <f>IF('Onglet de saisie'!G15&lt;&gt;"",'Onglet de saisie'!G15,"donnée à saisir")</f>
        <v>donnée à saisir</v>
      </c>
      <c r="F5" s="74" t="str">
        <f>IF('Onglet de saisie'!H15&lt;&gt;"",'Onglet de saisie'!H15,"date à saisir")</f>
        <v>date à saisir</v>
      </c>
      <c r="G5" s="63" t="str">
        <f>SUBSTITUTE(RIGHT('Onglet de saisie'!I15,2)," ","")</f>
        <v/>
      </c>
      <c r="H5" s="62" t="str">
        <f>IF('Onglet de saisie'!J15&lt;&gt;"",LEFT('Onglet de saisie'!J15,3),"formule à préciser")</f>
        <v>formule à préciser</v>
      </c>
      <c r="I5" s="62" t="str">
        <f>IF('Onglet de saisie'!L15&lt;&gt;"",'Onglet de saisie'!L15,"asssitance à préciser")</f>
        <v>asssitance à préciser</v>
      </c>
      <c r="J5" s="62" t="str">
        <f>IF('Onglet de saisie'!O15="Ok",RIGHT('Onglet de saisie'!N15,2),"à préciser")</f>
        <v>à préciser</v>
      </c>
      <c r="K5" s="62" t="str">
        <f>IF('Onglet de saisie'!Q15="Ok",'Onglet de saisie'!P15,"à préciser")</f>
        <v>à préciser</v>
      </c>
      <c r="L5" s="62" t="str">
        <f>IF('Onglet de saisie'!U15="Ok",'Onglet de saisie'!T15,"saisie à corriger")</f>
        <v>saisie à corriger</v>
      </c>
      <c r="M5" s="62" t="str">
        <f>IF('Onglet de saisie'!S15="Ok",RIGHT('Onglet de saisie'!R15,3),"saisie à corriger")</f>
        <v>saisie à corriger</v>
      </c>
    </row>
    <row r="6" spans="1:13" x14ac:dyDescent="0.25">
      <c r="A6" s="73">
        <f>'Onglet de saisie'!B16</f>
        <v>0</v>
      </c>
      <c r="B6" s="12" t="str">
        <f>IF( 'Onglet de saisie'!C16&lt;&gt;"",LEFT('Onglet de saisie'!C16,1),"catégorie à préciser")</f>
        <v>catégorie à préciser</v>
      </c>
      <c r="C6" s="62" t="str">
        <f>IF('Onglet de saisie'!E16="Ok",
IF('Onglet de saisie'!D16="","X",RIGHT('Onglet de saisie'!D16,2)),"Erreur de saisie")</f>
        <v>Erreur de saisie</v>
      </c>
      <c r="D6" s="62" t="str">
        <f>IF('Onglet de saisie'!F16&lt;&gt;"",'Onglet de saisie'!F16,"Immat à saisir")</f>
        <v>Immat à saisir</v>
      </c>
      <c r="E6" s="62" t="str">
        <f>IF('Onglet de saisie'!G16&lt;&gt;"",'Onglet de saisie'!G16,"donnée à saisir")</f>
        <v>donnée à saisir</v>
      </c>
      <c r="F6" s="74" t="str">
        <f>IF('Onglet de saisie'!H16&lt;&gt;"",'Onglet de saisie'!H16,"date à saisir")</f>
        <v>date à saisir</v>
      </c>
      <c r="G6" s="63" t="str">
        <f>SUBSTITUTE(RIGHT('Onglet de saisie'!I16,2)," ","")</f>
        <v/>
      </c>
      <c r="H6" s="62" t="str">
        <f>IF('Onglet de saisie'!J16&lt;&gt;"",LEFT('Onglet de saisie'!J16,3),"formule à préciser")</f>
        <v>formule à préciser</v>
      </c>
      <c r="I6" s="62" t="str">
        <f>IF('Onglet de saisie'!L16&lt;&gt;"",'Onglet de saisie'!L16,"asssitance à préciser")</f>
        <v>asssitance à préciser</v>
      </c>
      <c r="J6" s="62" t="str">
        <f>IF('Onglet de saisie'!O16="Ok",RIGHT('Onglet de saisie'!N16,2),"à préciser")</f>
        <v>à préciser</v>
      </c>
      <c r="K6" s="62" t="str">
        <f>IF('Onglet de saisie'!Q16="Ok",'Onglet de saisie'!P16,"à préciser")</f>
        <v>à préciser</v>
      </c>
      <c r="L6" s="62" t="str">
        <f>IF('Onglet de saisie'!U16="Ok",'Onglet de saisie'!T16,"saisie à corriger")</f>
        <v>saisie à corriger</v>
      </c>
      <c r="M6" s="62" t="str">
        <f>IF('Onglet de saisie'!S16="Ok",RIGHT('Onglet de saisie'!R16,3),"saisie à corriger")</f>
        <v>saisie à corriger</v>
      </c>
    </row>
    <row r="7" spans="1:13" x14ac:dyDescent="0.25">
      <c r="A7" s="73">
        <f>'Onglet de saisie'!B17</f>
        <v>0</v>
      </c>
      <c r="B7" s="12" t="str">
        <f>IF( 'Onglet de saisie'!C17&lt;&gt;"",LEFT('Onglet de saisie'!C17,1),"catégorie à préciser")</f>
        <v>catégorie à préciser</v>
      </c>
      <c r="C7" s="62" t="str">
        <f>IF('Onglet de saisie'!E17="Ok",
IF('Onglet de saisie'!D17="","X",RIGHT('Onglet de saisie'!D17,2)),"Erreur de saisie")</f>
        <v>Erreur de saisie</v>
      </c>
      <c r="D7" s="62" t="str">
        <f>IF('Onglet de saisie'!F17&lt;&gt;"",'Onglet de saisie'!F17,"Immat à saisir")</f>
        <v>Immat à saisir</v>
      </c>
      <c r="E7" s="62" t="str">
        <f>IF('Onglet de saisie'!G17&lt;&gt;"",'Onglet de saisie'!G17,"donnée à saisir")</f>
        <v>donnée à saisir</v>
      </c>
      <c r="F7" s="74" t="str">
        <f>IF('Onglet de saisie'!H17&lt;&gt;"",'Onglet de saisie'!H17,"date à saisir")</f>
        <v>date à saisir</v>
      </c>
      <c r="G7" s="63" t="str">
        <f>SUBSTITUTE(RIGHT('Onglet de saisie'!I17,2)," ","")</f>
        <v/>
      </c>
      <c r="H7" s="62" t="str">
        <f>IF('Onglet de saisie'!J17&lt;&gt;"",LEFT('Onglet de saisie'!J17,3),"formule à préciser")</f>
        <v>formule à préciser</v>
      </c>
      <c r="I7" s="62" t="str">
        <f>IF('Onglet de saisie'!L17&lt;&gt;"",'Onglet de saisie'!L17,"asssitance à préciser")</f>
        <v>asssitance à préciser</v>
      </c>
      <c r="J7" s="62" t="str">
        <f>IF('Onglet de saisie'!O17="Ok",RIGHT('Onglet de saisie'!N17,2),"à préciser")</f>
        <v>à préciser</v>
      </c>
      <c r="K7" s="62" t="str">
        <f>IF('Onglet de saisie'!Q17="Ok",'Onglet de saisie'!P17,"à préciser")</f>
        <v>à préciser</v>
      </c>
      <c r="L7" s="62" t="str">
        <f>IF('Onglet de saisie'!U17="Ok",'Onglet de saisie'!T17,"saisie à corriger")</f>
        <v>saisie à corriger</v>
      </c>
      <c r="M7" s="62" t="str">
        <f>IF('Onglet de saisie'!S17="Ok",RIGHT('Onglet de saisie'!R17,3),"saisie à corriger")</f>
        <v>saisie à corriger</v>
      </c>
    </row>
    <row r="8" spans="1:13" x14ac:dyDescent="0.25">
      <c r="A8" s="73">
        <f>'Onglet de saisie'!B18</f>
        <v>0</v>
      </c>
      <c r="B8" s="12" t="str">
        <f>IF( 'Onglet de saisie'!C18&lt;&gt;"",LEFT('Onglet de saisie'!C18,1),"catégorie à préciser")</f>
        <v>catégorie à préciser</v>
      </c>
      <c r="C8" s="62" t="str">
        <f>IF('Onglet de saisie'!E18="Ok",
IF('Onglet de saisie'!D18="","X",RIGHT('Onglet de saisie'!D18,2)),"Erreur de saisie")</f>
        <v>Erreur de saisie</v>
      </c>
      <c r="D8" s="62" t="str">
        <f>IF('Onglet de saisie'!F18&lt;&gt;"",'Onglet de saisie'!F18,"Immat à saisir")</f>
        <v>Immat à saisir</v>
      </c>
      <c r="E8" s="62" t="str">
        <f>IF('Onglet de saisie'!G18&lt;&gt;"",'Onglet de saisie'!G18,"donnée à saisir")</f>
        <v>donnée à saisir</v>
      </c>
      <c r="F8" s="74" t="str">
        <f>IF('Onglet de saisie'!H18&lt;&gt;"",'Onglet de saisie'!H18,"date à saisir")</f>
        <v>date à saisir</v>
      </c>
      <c r="G8" s="63" t="str">
        <f>SUBSTITUTE(RIGHT('Onglet de saisie'!I18,2)," ","")</f>
        <v/>
      </c>
      <c r="H8" s="62" t="str">
        <f>IF('Onglet de saisie'!J18&lt;&gt;"",LEFT('Onglet de saisie'!J18,3),"formule à préciser")</f>
        <v>formule à préciser</v>
      </c>
      <c r="I8" s="62" t="str">
        <f>IF('Onglet de saisie'!L18&lt;&gt;"",'Onglet de saisie'!L18,"asssitance à préciser")</f>
        <v>asssitance à préciser</v>
      </c>
      <c r="J8" s="62" t="str">
        <f>IF('Onglet de saisie'!O18="Ok",RIGHT('Onglet de saisie'!N18,2),"à préciser")</f>
        <v>à préciser</v>
      </c>
      <c r="K8" s="62" t="str">
        <f>IF('Onglet de saisie'!Q18="Ok",'Onglet de saisie'!P18,"à préciser")</f>
        <v>à préciser</v>
      </c>
      <c r="L8" s="62" t="str">
        <f>IF('Onglet de saisie'!U18="Ok",'Onglet de saisie'!T18,"saisie à corriger")</f>
        <v>saisie à corriger</v>
      </c>
      <c r="M8" s="62" t="str">
        <f>IF('Onglet de saisie'!S18="Ok",RIGHT('Onglet de saisie'!R18,3),"saisie à corriger")</f>
        <v>saisie à corriger</v>
      </c>
    </row>
    <row r="9" spans="1:13" x14ac:dyDescent="0.25">
      <c r="A9" s="73">
        <f>'Onglet de saisie'!B19</f>
        <v>0</v>
      </c>
      <c r="B9" s="12" t="str">
        <f>IF( 'Onglet de saisie'!C19&lt;&gt;"",LEFT('Onglet de saisie'!C19,1),"catégorie à préciser")</f>
        <v>catégorie à préciser</v>
      </c>
      <c r="C9" s="62" t="str">
        <f>IF('Onglet de saisie'!E19="Ok",
IF('Onglet de saisie'!D19="","X",RIGHT('Onglet de saisie'!D19,2)),"Erreur de saisie")</f>
        <v>Erreur de saisie</v>
      </c>
      <c r="D9" s="62" t="str">
        <f>IF('Onglet de saisie'!F19&lt;&gt;"",'Onglet de saisie'!F19,"Immat à saisir")</f>
        <v>Immat à saisir</v>
      </c>
      <c r="E9" s="62" t="str">
        <f>IF('Onglet de saisie'!G19&lt;&gt;"",'Onglet de saisie'!G19,"donnée à saisir")</f>
        <v>donnée à saisir</v>
      </c>
      <c r="F9" s="74" t="str">
        <f>IF('Onglet de saisie'!H19&lt;&gt;"",'Onglet de saisie'!H19,"date à saisir")</f>
        <v>date à saisir</v>
      </c>
      <c r="G9" s="63" t="str">
        <f>SUBSTITUTE(RIGHT('Onglet de saisie'!I19,2)," ","")</f>
        <v/>
      </c>
      <c r="H9" s="62" t="str">
        <f>IF('Onglet de saisie'!J19&lt;&gt;"",LEFT('Onglet de saisie'!J19,3),"formule à préciser")</f>
        <v>formule à préciser</v>
      </c>
      <c r="I9" s="62" t="str">
        <f>IF('Onglet de saisie'!L19&lt;&gt;"",'Onglet de saisie'!L19,"asssitance à préciser")</f>
        <v>asssitance à préciser</v>
      </c>
      <c r="J9" s="62" t="str">
        <f>IF('Onglet de saisie'!O19="Ok",RIGHT('Onglet de saisie'!N19,2),"à préciser")</f>
        <v>à préciser</v>
      </c>
      <c r="K9" s="62" t="str">
        <f>IF('Onglet de saisie'!Q19="Ok",'Onglet de saisie'!P19,"à préciser")</f>
        <v>à préciser</v>
      </c>
      <c r="L9" s="62" t="str">
        <f>IF('Onglet de saisie'!U19="Ok",'Onglet de saisie'!T19,"saisie à corriger")</f>
        <v>saisie à corriger</v>
      </c>
      <c r="M9" s="62" t="str">
        <f>IF('Onglet de saisie'!S19="Ok",RIGHT('Onglet de saisie'!R19,3),"saisie à corriger")</f>
        <v>saisie à corriger</v>
      </c>
    </row>
    <row r="10" spans="1:13" x14ac:dyDescent="0.25">
      <c r="A10" s="73">
        <f>'Onglet de saisie'!B20</f>
        <v>0</v>
      </c>
      <c r="B10" s="12" t="str">
        <f>IF( 'Onglet de saisie'!C20&lt;&gt;"",LEFT('Onglet de saisie'!C20,1),"catégorie à préciser")</f>
        <v>catégorie à préciser</v>
      </c>
      <c r="C10" s="62" t="str">
        <f>IF('Onglet de saisie'!E20="Ok",
IF('Onglet de saisie'!D20="","X",RIGHT('Onglet de saisie'!D20,2)),"Erreur de saisie")</f>
        <v>Erreur de saisie</v>
      </c>
      <c r="D10" s="62" t="str">
        <f>IF('Onglet de saisie'!F20&lt;&gt;"",'Onglet de saisie'!F20,"Immat à saisir")</f>
        <v>Immat à saisir</v>
      </c>
      <c r="E10" s="62" t="str">
        <f>IF('Onglet de saisie'!G20&lt;&gt;"",'Onglet de saisie'!G20,"donnée à saisir")</f>
        <v>donnée à saisir</v>
      </c>
      <c r="F10" s="74" t="str">
        <f>IF('Onglet de saisie'!H20&lt;&gt;"",'Onglet de saisie'!H20,"date à saisir")</f>
        <v>date à saisir</v>
      </c>
      <c r="G10" s="63" t="str">
        <f>SUBSTITUTE(RIGHT('Onglet de saisie'!I20,2)," ","")</f>
        <v/>
      </c>
      <c r="H10" s="62" t="str">
        <f>IF('Onglet de saisie'!J20&lt;&gt;"",LEFT('Onglet de saisie'!J20,3),"formule à préciser")</f>
        <v>formule à préciser</v>
      </c>
      <c r="I10" s="62" t="str">
        <f>IF('Onglet de saisie'!L20&lt;&gt;"",'Onglet de saisie'!L20,"asssitance à préciser")</f>
        <v>asssitance à préciser</v>
      </c>
      <c r="J10" s="62" t="str">
        <f>IF('Onglet de saisie'!O20="Ok",RIGHT('Onglet de saisie'!N20,2),"à préciser")</f>
        <v>à préciser</v>
      </c>
      <c r="K10" s="62" t="str">
        <f>IF('Onglet de saisie'!Q20="Ok",'Onglet de saisie'!P20,"à préciser")</f>
        <v>à préciser</v>
      </c>
      <c r="L10" s="62" t="str">
        <f>IF('Onglet de saisie'!U20="Ok",'Onglet de saisie'!T20,"saisie à corriger")</f>
        <v>saisie à corriger</v>
      </c>
      <c r="M10" s="62" t="str">
        <f>IF('Onglet de saisie'!S20="Ok",RIGHT('Onglet de saisie'!R20,3),"saisie à corriger")</f>
        <v>saisie à corriger</v>
      </c>
    </row>
    <row r="11" spans="1:13" x14ac:dyDescent="0.25">
      <c r="A11" s="73">
        <f>'Onglet de saisie'!B21</f>
        <v>0</v>
      </c>
      <c r="B11" s="12" t="str">
        <f>IF( 'Onglet de saisie'!C21&lt;&gt;"",LEFT('Onglet de saisie'!C21,1),"catégorie à préciser")</f>
        <v>catégorie à préciser</v>
      </c>
      <c r="C11" s="62" t="str">
        <f>IF('Onglet de saisie'!E21="Ok",
IF('Onglet de saisie'!D21="","X",RIGHT('Onglet de saisie'!D21,2)),"Erreur de saisie")</f>
        <v>Erreur de saisie</v>
      </c>
      <c r="D11" s="62" t="str">
        <f>IF('Onglet de saisie'!F21&lt;&gt;"",'Onglet de saisie'!F21,"Immat à saisir")</f>
        <v>Immat à saisir</v>
      </c>
      <c r="E11" s="62" t="str">
        <f>IF('Onglet de saisie'!G21&lt;&gt;"",'Onglet de saisie'!G21,"donnée à saisir")</f>
        <v>donnée à saisir</v>
      </c>
      <c r="F11" s="74" t="str">
        <f>IF('Onglet de saisie'!H21&lt;&gt;"",'Onglet de saisie'!H21,"date à saisir")</f>
        <v>date à saisir</v>
      </c>
      <c r="G11" s="63" t="str">
        <f>SUBSTITUTE(RIGHT('Onglet de saisie'!I21,2)," ","")</f>
        <v/>
      </c>
      <c r="H11" s="62" t="str">
        <f>IF('Onglet de saisie'!J21&lt;&gt;"",LEFT('Onglet de saisie'!J21,3),"formule à préciser")</f>
        <v>formule à préciser</v>
      </c>
      <c r="I11" s="62" t="str">
        <f>IF('Onglet de saisie'!L21&lt;&gt;"",'Onglet de saisie'!L21,"asssitance à préciser")</f>
        <v>asssitance à préciser</v>
      </c>
      <c r="J11" s="62" t="str">
        <f>IF('Onglet de saisie'!O21="Ok",RIGHT('Onglet de saisie'!N21,2),"à préciser")</f>
        <v>à préciser</v>
      </c>
      <c r="K11" s="62" t="str">
        <f>IF('Onglet de saisie'!Q21="Ok",'Onglet de saisie'!P21,"à préciser")</f>
        <v>à préciser</v>
      </c>
      <c r="L11" s="62" t="str">
        <f>IF('Onglet de saisie'!U21="Ok",'Onglet de saisie'!T21,"saisie à corriger")</f>
        <v>saisie à corriger</v>
      </c>
      <c r="M11" s="62" t="str">
        <f>IF('Onglet de saisie'!S21="Ok",RIGHT('Onglet de saisie'!R21,3),"saisie à corriger")</f>
        <v>saisie à corriger</v>
      </c>
    </row>
    <row r="12" spans="1:13" x14ac:dyDescent="0.25">
      <c r="A12" s="73">
        <f>'Onglet de saisie'!B22</f>
        <v>0</v>
      </c>
      <c r="B12" s="12" t="str">
        <f>IF( 'Onglet de saisie'!C22&lt;&gt;"",LEFT('Onglet de saisie'!C22,1),"catégorie à préciser")</f>
        <v>catégorie à préciser</v>
      </c>
      <c r="C12" s="62" t="str">
        <f>IF('Onglet de saisie'!E22="Ok",
IF('Onglet de saisie'!D22="","X",RIGHT('Onglet de saisie'!D22,2)),"Erreur de saisie")</f>
        <v>Erreur de saisie</v>
      </c>
      <c r="D12" s="62" t="str">
        <f>IF('Onglet de saisie'!F22&lt;&gt;"",'Onglet de saisie'!F22,"Immat à saisir")</f>
        <v>Immat à saisir</v>
      </c>
      <c r="E12" s="62" t="str">
        <f>IF('Onglet de saisie'!G22&lt;&gt;"",'Onglet de saisie'!G22,"donnée à saisir")</f>
        <v>donnée à saisir</v>
      </c>
      <c r="F12" s="74" t="str">
        <f>IF('Onglet de saisie'!H22&lt;&gt;"",'Onglet de saisie'!H22,"date à saisir")</f>
        <v>date à saisir</v>
      </c>
      <c r="G12" s="63" t="str">
        <f>SUBSTITUTE(RIGHT('Onglet de saisie'!I22,2)," ","")</f>
        <v/>
      </c>
      <c r="H12" s="62" t="str">
        <f>IF('Onglet de saisie'!J22&lt;&gt;"",LEFT('Onglet de saisie'!J22,3),"formule à préciser")</f>
        <v>formule à préciser</v>
      </c>
      <c r="I12" s="62" t="str">
        <f>IF('Onglet de saisie'!L22&lt;&gt;"",'Onglet de saisie'!L22,"asssitance à préciser")</f>
        <v>asssitance à préciser</v>
      </c>
      <c r="J12" s="62" t="str">
        <f>IF('Onglet de saisie'!O22="Ok",RIGHT('Onglet de saisie'!N22,2),"à préciser")</f>
        <v>à préciser</v>
      </c>
      <c r="K12" s="62" t="str">
        <f>IF('Onglet de saisie'!Q22="Ok",'Onglet de saisie'!P22,"à préciser")</f>
        <v>à préciser</v>
      </c>
      <c r="L12" s="62" t="str">
        <f>IF('Onglet de saisie'!U22="Ok",'Onglet de saisie'!T22,"saisie à corriger")</f>
        <v>saisie à corriger</v>
      </c>
      <c r="M12" s="62" t="str">
        <f>IF('Onglet de saisie'!S22="Ok",RIGHT('Onglet de saisie'!R22,3),"saisie à corriger")</f>
        <v>saisie à corriger</v>
      </c>
    </row>
    <row r="13" spans="1:13" x14ac:dyDescent="0.25">
      <c r="A13" s="73">
        <f>'Onglet de saisie'!B23</f>
        <v>0</v>
      </c>
      <c r="B13" s="12" t="str">
        <f>IF( 'Onglet de saisie'!C23&lt;&gt;"",LEFT('Onglet de saisie'!C23,1),"catégorie à préciser")</f>
        <v>catégorie à préciser</v>
      </c>
      <c r="C13" s="62" t="str">
        <f>IF('Onglet de saisie'!E23="Ok",
IF('Onglet de saisie'!D23="","X",RIGHT('Onglet de saisie'!D23,2)),"Erreur de saisie")</f>
        <v>Erreur de saisie</v>
      </c>
      <c r="D13" s="62" t="str">
        <f>IF('Onglet de saisie'!F23&lt;&gt;"",'Onglet de saisie'!F23,"Immat à saisir")</f>
        <v>Immat à saisir</v>
      </c>
      <c r="E13" s="62" t="str">
        <f>IF('Onglet de saisie'!G23&lt;&gt;"",'Onglet de saisie'!G23,"donnée à saisir")</f>
        <v>donnée à saisir</v>
      </c>
      <c r="F13" s="74" t="str">
        <f>IF('Onglet de saisie'!H23&lt;&gt;"",'Onglet de saisie'!H23,"date à saisir")</f>
        <v>date à saisir</v>
      </c>
      <c r="G13" s="63" t="str">
        <f>SUBSTITUTE(RIGHT('Onglet de saisie'!I23,2)," ","")</f>
        <v/>
      </c>
      <c r="H13" s="62" t="str">
        <f>IF('Onglet de saisie'!J23&lt;&gt;"",LEFT('Onglet de saisie'!J23,3),"formule à préciser")</f>
        <v>formule à préciser</v>
      </c>
      <c r="I13" s="62" t="str">
        <f>IF('Onglet de saisie'!L23&lt;&gt;"",'Onglet de saisie'!L23,"asssitance à préciser")</f>
        <v>asssitance à préciser</v>
      </c>
      <c r="J13" s="62" t="str">
        <f>IF('Onglet de saisie'!O23="Ok",RIGHT('Onglet de saisie'!N23,2),"à préciser")</f>
        <v>à préciser</v>
      </c>
      <c r="K13" s="62" t="str">
        <f>IF('Onglet de saisie'!Q23="Ok",'Onglet de saisie'!P23,"à préciser")</f>
        <v>à préciser</v>
      </c>
      <c r="L13" s="62" t="str">
        <f>IF('Onglet de saisie'!U23="Ok",'Onglet de saisie'!T23,"saisie à corriger")</f>
        <v>saisie à corriger</v>
      </c>
      <c r="M13" s="62" t="str">
        <f>IF('Onglet de saisie'!S23="Ok",RIGHT('Onglet de saisie'!R23,3),"saisie à corriger")</f>
        <v>saisie à corriger</v>
      </c>
    </row>
    <row r="14" spans="1:13" x14ac:dyDescent="0.25">
      <c r="A14" s="73">
        <f>'Onglet de saisie'!B24</f>
        <v>0</v>
      </c>
      <c r="B14" s="12" t="str">
        <f>IF( 'Onglet de saisie'!C24&lt;&gt;"",LEFT('Onglet de saisie'!C24,1),"catégorie à préciser")</f>
        <v>catégorie à préciser</v>
      </c>
      <c r="C14" s="62" t="str">
        <f>IF('Onglet de saisie'!E24="Ok",
IF('Onglet de saisie'!D24="","X",RIGHT('Onglet de saisie'!D24,2)),"Erreur de saisie")</f>
        <v>Erreur de saisie</v>
      </c>
      <c r="D14" s="62" t="str">
        <f>IF('Onglet de saisie'!F24&lt;&gt;"",'Onglet de saisie'!F24,"Immat à saisir")</f>
        <v>Immat à saisir</v>
      </c>
      <c r="E14" s="62" t="str">
        <f>IF('Onglet de saisie'!G24&lt;&gt;"",'Onglet de saisie'!G24,"donnée à saisir")</f>
        <v>donnée à saisir</v>
      </c>
      <c r="F14" s="74" t="str">
        <f>IF('Onglet de saisie'!H24&lt;&gt;"",'Onglet de saisie'!H24,"date à saisir")</f>
        <v>date à saisir</v>
      </c>
      <c r="G14" s="63" t="str">
        <f>SUBSTITUTE(RIGHT('Onglet de saisie'!I24,2)," ","")</f>
        <v/>
      </c>
      <c r="H14" s="62" t="str">
        <f>IF('Onglet de saisie'!J24&lt;&gt;"",LEFT('Onglet de saisie'!J24,3),"formule à préciser")</f>
        <v>formule à préciser</v>
      </c>
      <c r="I14" s="62" t="str">
        <f>IF('Onglet de saisie'!L24&lt;&gt;"",'Onglet de saisie'!L24,"asssitance à préciser")</f>
        <v>asssitance à préciser</v>
      </c>
      <c r="J14" s="62" t="str">
        <f>IF('Onglet de saisie'!O24="Ok",RIGHT('Onglet de saisie'!N24,2),"à préciser")</f>
        <v>à préciser</v>
      </c>
      <c r="K14" s="62" t="str">
        <f>IF('Onglet de saisie'!Q24="Ok",'Onglet de saisie'!P24,"à préciser")</f>
        <v>à préciser</v>
      </c>
      <c r="L14" s="62" t="str">
        <f>IF('Onglet de saisie'!U24="Ok",'Onglet de saisie'!T24,"saisie à corriger")</f>
        <v>saisie à corriger</v>
      </c>
      <c r="M14" s="62" t="str">
        <f>IF('Onglet de saisie'!S24="Ok",RIGHT('Onglet de saisie'!R24,3),"saisie à corriger")</f>
        <v>saisie à corriger</v>
      </c>
    </row>
    <row r="15" spans="1:13" x14ac:dyDescent="0.25">
      <c r="A15" s="73">
        <f>'Onglet de saisie'!B25</f>
        <v>0</v>
      </c>
      <c r="B15" s="12" t="str">
        <f>IF( 'Onglet de saisie'!C25&lt;&gt;"",LEFT('Onglet de saisie'!C25,1),"catégorie à préciser")</f>
        <v>catégorie à préciser</v>
      </c>
      <c r="C15" s="62" t="str">
        <f>IF('Onglet de saisie'!E25="Ok",
IF('Onglet de saisie'!D25="","X",RIGHT('Onglet de saisie'!D25,2)),"Erreur de saisie")</f>
        <v>Erreur de saisie</v>
      </c>
      <c r="D15" s="62" t="str">
        <f>IF('Onglet de saisie'!F25&lt;&gt;"",'Onglet de saisie'!F25,"Immat à saisir")</f>
        <v>Immat à saisir</v>
      </c>
      <c r="E15" s="62" t="str">
        <f>IF('Onglet de saisie'!G25&lt;&gt;"",'Onglet de saisie'!G25,"donnée à saisir")</f>
        <v>donnée à saisir</v>
      </c>
      <c r="F15" s="74" t="str">
        <f>IF('Onglet de saisie'!H25&lt;&gt;"",'Onglet de saisie'!H25,"date à saisir")</f>
        <v>date à saisir</v>
      </c>
      <c r="G15" s="63" t="str">
        <f>SUBSTITUTE(RIGHT('Onglet de saisie'!I25,2)," ","")</f>
        <v/>
      </c>
      <c r="H15" s="62" t="str">
        <f>IF('Onglet de saisie'!J25&lt;&gt;"",LEFT('Onglet de saisie'!J25,3),"formule à préciser")</f>
        <v>formule à préciser</v>
      </c>
      <c r="I15" s="62" t="str">
        <f>IF('Onglet de saisie'!L25&lt;&gt;"",'Onglet de saisie'!L25,"asssitance à préciser")</f>
        <v>asssitance à préciser</v>
      </c>
      <c r="J15" s="62" t="str">
        <f>IF('Onglet de saisie'!O25="Ok",RIGHT('Onglet de saisie'!N25,2),"à préciser")</f>
        <v>à préciser</v>
      </c>
      <c r="K15" s="62" t="str">
        <f>IF('Onglet de saisie'!Q25="Ok",'Onglet de saisie'!P25,"à préciser")</f>
        <v>à préciser</v>
      </c>
      <c r="L15" s="62" t="str">
        <f>IF('Onglet de saisie'!U25="Ok",'Onglet de saisie'!T25,"saisie à corriger")</f>
        <v>saisie à corriger</v>
      </c>
      <c r="M15" s="62" t="str">
        <f>IF('Onglet de saisie'!S25="Ok",RIGHT('Onglet de saisie'!R25,3),"saisie à corriger")</f>
        <v>saisie à corriger</v>
      </c>
    </row>
    <row r="16" spans="1:13" x14ac:dyDescent="0.25">
      <c r="A16" s="73">
        <f>'Onglet de saisie'!B26</f>
        <v>0</v>
      </c>
      <c r="B16" s="12" t="str">
        <f>IF( 'Onglet de saisie'!C26&lt;&gt;"",LEFT('Onglet de saisie'!C26,1),"catégorie à préciser")</f>
        <v>catégorie à préciser</v>
      </c>
      <c r="C16" s="62" t="str">
        <f>IF('Onglet de saisie'!E26="Ok",
IF('Onglet de saisie'!D26="","X",RIGHT('Onglet de saisie'!D26,2)),"Erreur de saisie")</f>
        <v>Erreur de saisie</v>
      </c>
      <c r="D16" s="62" t="str">
        <f>IF('Onglet de saisie'!F26&lt;&gt;"",'Onglet de saisie'!F26,"Immat à saisir")</f>
        <v>Immat à saisir</v>
      </c>
      <c r="E16" s="62" t="str">
        <f>IF('Onglet de saisie'!G26&lt;&gt;"",'Onglet de saisie'!G26,"donnée à saisir")</f>
        <v>donnée à saisir</v>
      </c>
      <c r="F16" s="74" t="str">
        <f>IF('Onglet de saisie'!H26&lt;&gt;"",'Onglet de saisie'!H26,"date à saisir")</f>
        <v>date à saisir</v>
      </c>
      <c r="G16" s="63" t="str">
        <f>SUBSTITUTE(RIGHT('Onglet de saisie'!I26,2)," ","")</f>
        <v/>
      </c>
      <c r="H16" s="62" t="str">
        <f>IF('Onglet de saisie'!J26&lt;&gt;"",LEFT('Onglet de saisie'!J26,3),"formule à préciser")</f>
        <v>formule à préciser</v>
      </c>
      <c r="I16" s="62" t="str">
        <f>IF('Onglet de saisie'!L26&lt;&gt;"",'Onglet de saisie'!L26,"asssitance à préciser")</f>
        <v>asssitance à préciser</v>
      </c>
      <c r="J16" s="62" t="str">
        <f>IF('Onglet de saisie'!O26="Ok",RIGHT('Onglet de saisie'!N26,2),"à préciser")</f>
        <v>à préciser</v>
      </c>
      <c r="K16" s="62" t="str">
        <f>IF('Onglet de saisie'!Q26="Ok",'Onglet de saisie'!P26,"à préciser")</f>
        <v>à préciser</v>
      </c>
      <c r="L16" s="62" t="str">
        <f>IF('Onglet de saisie'!U26="Ok",'Onglet de saisie'!T26,"saisie à corriger")</f>
        <v>saisie à corriger</v>
      </c>
      <c r="M16" s="62" t="str">
        <f>IF('Onglet de saisie'!S26="Ok",RIGHT('Onglet de saisie'!R26,3),"saisie à corriger")</f>
        <v>saisie à corriger</v>
      </c>
    </row>
    <row r="17" spans="1:13" x14ac:dyDescent="0.25">
      <c r="A17" s="73">
        <f>'Onglet de saisie'!B27</f>
        <v>0</v>
      </c>
      <c r="B17" s="12" t="str">
        <f>IF( 'Onglet de saisie'!C27&lt;&gt;"",LEFT('Onglet de saisie'!C27,1),"catégorie à préciser")</f>
        <v>catégorie à préciser</v>
      </c>
      <c r="C17" s="62" t="str">
        <f>IF('Onglet de saisie'!E27="Ok",
IF('Onglet de saisie'!D27="","X",RIGHT('Onglet de saisie'!D27,2)),"Erreur de saisie")</f>
        <v>Erreur de saisie</v>
      </c>
      <c r="D17" s="62" t="str">
        <f>IF('Onglet de saisie'!F27&lt;&gt;"",'Onglet de saisie'!F27,"Immat à saisir")</f>
        <v>Immat à saisir</v>
      </c>
      <c r="E17" s="62" t="str">
        <f>IF('Onglet de saisie'!G27&lt;&gt;"",'Onglet de saisie'!G27,"donnée à saisir")</f>
        <v>donnée à saisir</v>
      </c>
      <c r="F17" s="74" t="str">
        <f>IF('Onglet de saisie'!H27&lt;&gt;"",'Onglet de saisie'!H27,"date à saisir")</f>
        <v>date à saisir</v>
      </c>
      <c r="G17" s="63" t="str">
        <f>SUBSTITUTE(RIGHT('Onglet de saisie'!I27,2)," ","")</f>
        <v/>
      </c>
      <c r="H17" s="62" t="str">
        <f>IF('Onglet de saisie'!J27&lt;&gt;"",LEFT('Onglet de saisie'!J27,3),"formule à préciser")</f>
        <v>formule à préciser</v>
      </c>
      <c r="I17" s="62" t="str">
        <f>IF('Onglet de saisie'!L27&lt;&gt;"",'Onglet de saisie'!L27,"asssitance à préciser")</f>
        <v>asssitance à préciser</v>
      </c>
      <c r="J17" s="62" t="str">
        <f>IF('Onglet de saisie'!O27="Ok",RIGHT('Onglet de saisie'!N27,2),"à préciser")</f>
        <v>à préciser</v>
      </c>
      <c r="K17" s="62" t="str">
        <f>IF('Onglet de saisie'!Q27="Ok",'Onglet de saisie'!P27,"à préciser")</f>
        <v>à préciser</v>
      </c>
      <c r="L17" s="62" t="str">
        <f>IF('Onglet de saisie'!U27="Ok",'Onglet de saisie'!T27,"saisie à corriger")</f>
        <v>saisie à corriger</v>
      </c>
      <c r="M17" s="62" t="str">
        <f>IF('Onglet de saisie'!S27="Ok",RIGHT('Onglet de saisie'!R27,3),"saisie à corriger")</f>
        <v>saisie à corriger</v>
      </c>
    </row>
    <row r="18" spans="1:13" x14ac:dyDescent="0.25">
      <c r="A18" s="73">
        <f>'Onglet de saisie'!B28</f>
        <v>0</v>
      </c>
      <c r="B18" s="12" t="str">
        <f>IF( 'Onglet de saisie'!C28&lt;&gt;"",LEFT('Onglet de saisie'!C28,1),"catégorie à préciser")</f>
        <v>catégorie à préciser</v>
      </c>
      <c r="C18" s="62" t="str">
        <f>IF('Onglet de saisie'!E28="Ok",
IF('Onglet de saisie'!D28="","X",RIGHT('Onglet de saisie'!D28,2)),"Erreur de saisie")</f>
        <v>Erreur de saisie</v>
      </c>
      <c r="D18" s="62" t="str">
        <f>IF('Onglet de saisie'!F28&lt;&gt;"",'Onglet de saisie'!F28,"Immat à saisir")</f>
        <v>Immat à saisir</v>
      </c>
      <c r="E18" s="62" t="str">
        <f>IF('Onglet de saisie'!G28&lt;&gt;"",'Onglet de saisie'!G28,"donnée à saisir")</f>
        <v>donnée à saisir</v>
      </c>
      <c r="F18" s="74" t="str">
        <f>IF('Onglet de saisie'!H28&lt;&gt;"",'Onglet de saisie'!H28,"date à saisir")</f>
        <v>date à saisir</v>
      </c>
      <c r="G18" s="63" t="str">
        <f>SUBSTITUTE(RIGHT('Onglet de saisie'!I28,2)," ","")</f>
        <v/>
      </c>
      <c r="H18" s="62" t="str">
        <f>IF('Onglet de saisie'!J28&lt;&gt;"",LEFT('Onglet de saisie'!J28,3),"formule à préciser")</f>
        <v>formule à préciser</v>
      </c>
      <c r="I18" s="62" t="str">
        <f>IF('Onglet de saisie'!L28&lt;&gt;"",'Onglet de saisie'!L28,"asssitance à préciser")</f>
        <v>asssitance à préciser</v>
      </c>
      <c r="J18" s="62" t="str">
        <f>IF('Onglet de saisie'!O28="Ok",RIGHT('Onglet de saisie'!N28,2),"à préciser")</f>
        <v>à préciser</v>
      </c>
      <c r="K18" s="62" t="str">
        <f>IF('Onglet de saisie'!Q28="Ok",'Onglet de saisie'!P28,"à préciser")</f>
        <v>à préciser</v>
      </c>
      <c r="L18" s="62" t="str">
        <f>IF('Onglet de saisie'!U28="Ok",'Onglet de saisie'!T28,"saisie à corriger")</f>
        <v>saisie à corriger</v>
      </c>
      <c r="M18" s="62" t="str">
        <f>IF('Onglet de saisie'!S28="Ok",RIGHT('Onglet de saisie'!R28,3),"saisie à corriger")</f>
        <v>saisie à corriger</v>
      </c>
    </row>
    <row r="19" spans="1:13" x14ac:dyDescent="0.25">
      <c r="A19" s="73">
        <f>'Onglet de saisie'!B29</f>
        <v>0</v>
      </c>
      <c r="B19" s="12" t="str">
        <f>IF( 'Onglet de saisie'!C29&lt;&gt;"",LEFT('Onglet de saisie'!C29,1),"catégorie à préciser")</f>
        <v>catégorie à préciser</v>
      </c>
      <c r="C19" s="62" t="str">
        <f>IF('Onglet de saisie'!E29="Ok",
IF('Onglet de saisie'!D29="","X",RIGHT('Onglet de saisie'!D29,2)),"Erreur de saisie")</f>
        <v>Erreur de saisie</v>
      </c>
      <c r="D19" s="62" t="str">
        <f>IF('Onglet de saisie'!F29&lt;&gt;"",'Onglet de saisie'!F29,"Immat à saisir")</f>
        <v>Immat à saisir</v>
      </c>
      <c r="E19" s="62" t="str">
        <f>IF('Onglet de saisie'!G29&lt;&gt;"",'Onglet de saisie'!G29,"donnée à saisir")</f>
        <v>donnée à saisir</v>
      </c>
      <c r="F19" s="74" t="str">
        <f>IF('Onglet de saisie'!H29&lt;&gt;"",'Onglet de saisie'!H29,"date à saisir")</f>
        <v>date à saisir</v>
      </c>
      <c r="G19" s="63" t="str">
        <f>SUBSTITUTE(RIGHT('Onglet de saisie'!I29,2)," ","")</f>
        <v/>
      </c>
      <c r="H19" s="62" t="str">
        <f>IF('Onglet de saisie'!J29&lt;&gt;"",LEFT('Onglet de saisie'!J29,3),"formule à préciser")</f>
        <v>formule à préciser</v>
      </c>
      <c r="I19" s="62" t="str">
        <f>IF('Onglet de saisie'!L29&lt;&gt;"",'Onglet de saisie'!L29,"asssitance à préciser")</f>
        <v>asssitance à préciser</v>
      </c>
      <c r="J19" s="62" t="str">
        <f>IF('Onglet de saisie'!O29="Ok",RIGHT('Onglet de saisie'!N29,2),"à préciser")</f>
        <v>à préciser</v>
      </c>
      <c r="K19" s="62" t="str">
        <f>IF('Onglet de saisie'!Q29="Ok",'Onglet de saisie'!P29,"à préciser")</f>
        <v>à préciser</v>
      </c>
      <c r="L19" s="62" t="str">
        <f>IF('Onglet de saisie'!U29="Ok",'Onglet de saisie'!T29,"saisie à corriger")</f>
        <v>saisie à corriger</v>
      </c>
      <c r="M19" s="62" t="str">
        <f>IF('Onglet de saisie'!S29="Ok",RIGHT('Onglet de saisie'!R29,3),"saisie à corriger")</f>
        <v>saisie à corriger</v>
      </c>
    </row>
    <row r="20" spans="1:13" x14ac:dyDescent="0.25">
      <c r="A20" s="73">
        <f>'Onglet de saisie'!B30</f>
        <v>0</v>
      </c>
      <c r="B20" s="12" t="str">
        <f>IF( 'Onglet de saisie'!C30&lt;&gt;"",LEFT('Onglet de saisie'!C30,1),"catégorie à préciser")</f>
        <v>catégorie à préciser</v>
      </c>
      <c r="C20" s="62" t="str">
        <f>IF('Onglet de saisie'!E30="Ok",
IF('Onglet de saisie'!D30="","X",RIGHT('Onglet de saisie'!D30,2)),"Erreur de saisie")</f>
        <v>Erreur de saisie</v>
      </c>
      <c r="D20" s="62" t="str">
        <f>IF('Onglet de saisie'!F30&lt;&gt;"",'Onglet de saisie'!F30,"Immat à saisir")</f>
        <v>Immat à saisir</v>
      </c>
      <c r="E20" s="62" t="str">
        <f>IF('Onglet de saisie'!G30&lt;&gt;"",'Onglet de saisie'!G30,"donnée à saisir")</f>
        <v>donnée à saisir</v>
      </c>
      <c r="F20" s="74" t="str">
        <f>IF('Onglet de saisie'!H30&lt;&gt;"",'Onglet de saisie'!H30,"date à saisir")</f>
        <v>date à saisir</v>
      </c>
      <c r="G20" s="63" t="str">
        <f>SUBSTITUTE(RIGHT('Onglet de saisie'!I30,2)," ","")</f>
        <v/>
      </c>
      <c r="H20" s="62" t="str">
        <f>IF('Onglet de saisie'!J30&lt;&gt;"",LEFT('Onglet de saisie'!J30,3),"formule à préciser")</f>
        <v>formule à préciser</v>
      </c>
      <c r="I20" s="62" t="str">
        <f>IF('Onglet de saisie'!L30&lt;&gt;"",'Onglet de saisie'!L30,"asssitance à préciser")</f>
        <v>asssitance à préciser</v>
      </c>
      <c r="J20" s="62" t="str">
        <f>IF('Onglet de saisie'!O30="Ok",RIGHT('Onglet de saisie'!N30,2),"à préciser")</f>
        <v>à préciser</v>
      </c>
      <c r="K20" s="62" t="str">
        <f>IF('Onglet de saisie'!Q30="Ok",'Onglet de saisie'!P30,"à préciser")</f>
        <v>à préciser</v>
      </c>
      <c r="L20" s="62" t="str">
        <f>IF('Onglet de saisie'!U30="Ok",'Onglet de saisie'!T30,"saisie à corriger")</f>
        <v>saisie à corriger</v>
      </c>
      <c r="M20" s="62" t="str">
        <f>IF('Onglet de saisie'!S30="Ok",RIGHT('Onglet de saisie'!R30,3),"saisie à corriger")</f>
        <v>saisie à corriger</v>
      </c>
    </row>
    <row r="21" spans="1:13" ht="15.75" customHeight="1" x14ac:dyDescent="0.25">
      <c r="A21" s="73">
        <f>'Onglet de saisie'!B31</f>
        <v>0</v>
      </c>
      <c r="B21" s="12" t="str">
        <f>IF( 'Onglet de saisie'!C31&lt;&gt;"",LEFT('Onglet de saisie'!C31,1),"catégorie à préciser")</f>
        <v>catégorie à préciser</v>
      </c>
      <c r="C21" s="62" t="str">
        <f>IF('Onglet de saisie'!E31="Ok",
IF('Onglet de saisie'!D31="","X",RIGHT('Onglet de saisie'!D31,2)),"Erreur de saisie")</f>
        <v>Erreur de saisie</v>
      </c>
      <c r="D21" s="62" t="str">
        <f>IF('Onglet de saisie'!F31&lt;&gt;"",'Onglet de saisie'!F31,"Immat à saisir")</f>
        <v>Immat à saisir</v>
      </c>
      <c r="E21" s="62" t="str">
        <f>IF('Onglet de saisie'!G31&lt;&gt;"",'Onglet de saisie'!G31,"donnée à saisir")</f>
        <v>donnée à saisir</v>
      </c>
      <c r="F21" s="74" t="str">
        <f>IF('Onglet de saisie'!H31&lt;&gt;"",'Onglet de saisie'!H31,"date à saisir")</f>
        <v>date à saisir</v>
      </c>
      <c r="G21" s="63" t="str">
        <f>SUBSTITUTE(RIGHT('Onglet de saisie'!I31,2)," ","")</f>
        <v/>
      </c>
      <c r="H21" s="62" t="str">
        <f>IF('Onglet de saisie'!J31&lt;&gt;"",LEFT('Onglet de saisie'!J31,3),"formule à préciser")</f>
        <v>formule à préciser</v>
      </c>
      <c r="I21" s="62" t="str">
        <f>IF('Onglet de saisie'!L31&lt;&gt;"",'Onglet de saisie'!L31,"asssitance à préciser")</f>
        <v>asssitance à préciser</v>
      </c>
      <c r="J21" s="62" t="str">
        <f>IF('Onglet de saisie'!O31="Ok",RIGHT('Onglet de saisie'!N31,2),"à préciser")</f>
        <v>à préciser</v>
      </c>
      <c r="K21" s="62" t="str">
        <f>IF('Onglet de saisie'!Q31="Ok",'Onglet de saisie'!P31,"à préciser")</f>
        <v>à préciser</v>
      </c>
      <c r="L21" s="62" t="str">
        <f>IF('Onglet de saisie'!U31="Ok",'Onglet de saisie'!T31,"saisie à corriger")</f>
        <v>saisie à corriger</v>
      </c>
      <c r="M21" s="62" t="str">
        <f>IF('Onglet de saisie'!S31="Ok",RIGHT('Onglet de saisie'!R31,3),"saisie à corriger")</f>
        <v>saisie à corriger</v>
      </c>
    </row>
    <row r="22" spans="1:13" ht="15.75" customHeight="1" x14ac:dyDescent="0.25">
      <c r="A22" s="73">
        <f>'Onglet de saisie'!B32</f>
        <v>0</v>
      </c>
      <c r="B22" s="12" t="str">
        <f>IF( 'Onglet de saisie'!C32&lt;&gt;"",LEFT('Onglet de saisie'!C32,1),"catégorie à préciser")</f>
        <v>catégorie à préciser</v>
      </c>
      <c r="C22" s="62" t="str">
        <f>IF('Onglet de saisie'!E32="Ok",
IF('Onglet de saisie'!D32="","X",RIGHT('Onglet de saisie'!D32,2)),"Erreur de saisie")</f>
        <v>Erreur de saisie</v>
      </c>
      <c r="D22" s="62" t="str">
        <f>IF('Onglet de saisie'!F32&lt;&gt;"",'Onglet de saisie'!F32,"Immat à saisir")</f>
        <v>Immat à saisir</v>
      </c>
      <c r="E22" s="62" t="str">
        <f>IF('Onglet de saisie'!G32&lt;&gt;"",'Onglet de saisie'!G32,"donnée à saisir")</f>
        <v>donnée à saisir</v>
      </c>
      <c r="F22" s="74" t="str">
        <f>IF('Onglet de saisie'!H32&lt;&gt;"",'Onglet de saisie'!H32,"date à saisir")</f>
        <v>date à saisir</v>
      </c>
      <c r="G22" s="63" t="str">
        <f>SUBSTITUTE(RIGHT('Onglet de saisie'!I32,2)," ","")</f>
        <v/>
      </c>
      <c r="H22" s="62" t="str">
        <f>IF('Onglet de saisie'!J32&lt;&gt;"",LEFT('Onglet de saisie'!J32,3),"formule à préciser")</f>
        <v>formule à préciser</v>
      </c>
      <c r="I22" s="62" t="str">
        <f>IF('Onglet de saisie'!L32&lt;&gt;"",'Onglet de saisie'!L32,"asssitance à préciser")</f>
        <v>asssitance à préciser</v>
      </c>
      <c r="J22" s="62" t="str">
        <f>IF('Onglet de saisie'!O32="Ok",RIGHT('Onglet de saisie'!N32,2),"à préciser")</f>
        <v>à préciser</v>
      </c>
      <c r="K22" s="62" t="str">
        <f>IF('Onglet de saisie'!Q32="Ok",'Onglet de saisie'!P32,"à préciser")</f>
        <v>à préciser</v>
      </c>
      <c r="L22" s="62" t="str">
        <f>IF('Onglet de saisie'!U32="Ok",'Onglet de saisie'!T32,"saisie à corriger")</f>
        <v>saisie à corriger</v>
      </c>
      <c r="M22" s="62" t="str">
        <f>IF('Onglet de saisie'!S32="Ok",RIGHT('Onglet de saisie'!R32,3),"saisie à corriger")</f>
        <v>saisie à corriger</v>
      </c>
    </row>
    <row r="23" spans="1:13" ht="15.75" customHeight="1" x14ac:dyDescent="0.25">
      <c r="A23" s="73">
        <f>'Onglet de saisie'!B33</f>
        <v>0</v>
      </c>
      <c r="B23" s="12" t="str">
        <f>IF( 'Onglet de saisie'!C33&lt;&gt;"",LEFT('Onglet de saisie'!C33,1),"catégorie à préciser")</f>
        <v>catégorie à préciser</v>
      </c>
      <c r="C23" s="62" t="str">
        <f>IF('Onglet de saisie'!E33="Ok",
IF('Onglet de saisie'!D33="","X",RIGHT('Onglet de saisie'!D33,2)),"Erreur de saisie")</f>
        <v>Erreur de saisie</v>
      </c>
      <c r="D23" s="62" t="str">
        <f>IF('Onglet de saisie'!F33&lt;&gt;"",'Onglet de saisie'!F33,"Immat à saisir")</f>
        <v>Immat à saisir</v>
      </c>
      <c r="E23" s="62" t="str">
        <f>IF('Onglet de saisie'!G33&lt;&gt;"",'Onglet de saisie'!G33,"donnée à saisir")</f>
        <v>donnée à saisir</v>
      </c>
      <c r="F23" s="74" t="str">
        <f>IF('Onglet de saisie'!H33&lt;&gt;"",'Onglet de saisie'!H33,"date à saisir")</f>
        <v>date à saisir</v>
      </c>
      <c r="G23" s="63" t="str">
        <f>SUBSTITUTE(RIGHT('Onglet de saisie'!I33,2)," ","")</f>
        <v/>
      </c>
      <c r="H23" s="62" t="str">
        <f>IF('Onglet de saisie'!J33&lt;&gt;"",LEFT('Onglet de saisie'!J33,3),"formule à préciser")</f>
        <v>formule à préciser</v>
      </c>
      <c r="I23" s="62" t="str">
        <f>IF('Onglet de saisie'!L33&lt;&gt;"",'Onglet de saisie'!L33,"asssitance à préciser")</f>
        <v>asssitance à préciser</v>
      </c>
      <c r="J23" s="62" t="str">
        <f>IF('Onglet de saisie'!O33="Ok",RIGHT('Onglet de saisie'!N33,2),"à préciser")</f>
        <v>à préciser</v>
      </c>
      <c r="K23" s="62" t="str">
        <f>IF('Onglet de saisie'!Q33="Ok",'Onglet de saisie'!P33,"à préciser")</f>
        <v>à préciser</v>
      </c>
      <c r="L23" s="62" t="str">
        <f>IF('Onglet de saisie'!U33="Ok",'Onglet de saisie'!T33,"saisie à corriger")</f>
        <v>saisie à corriger</v>
      </c>
      <c r="M23" s="62" t="str">
        <f>IF('Onglet de saisie'!S33="Ok",RIGHT('Onglet de saisie'!R33,3),"saisie à corriger")</f>
        <v>saisie à corriger</v>
      </c>
    </row>
    <row r="24" spans="1:13" ht="15.75" customHeight="1" x14ac:dyDescent="0.25">
      <c r="A24" s="73">
        <f>'Onglet de saisie'!B34</f>
        <v>0</v>
      </c>
      <c r="B24" s="12" t="str">
        <f>IF( 'Onglet de saisie'!C34&lt;&gt;"",LEFT('Onglet de saisie'!C34,1),"catégorie à préciser")</f>
        <v>catégorie à préciser</v>
      </c>
      <c r="C24" s="62" t="str">
        <f>IF('Onglet de saisie'!E34="Ok",
IF('Onglet de saisie'!D34="","X",RIGHT('Onglet de saisie'!D34,2)),"Erreur de saisie")</f>
        <v>Erreur de saisie</v>
      </c>
      <c r="D24" s="62" t="str">
        <f>IF('Onglet de saisie'!F34&lt;&gt;"",'Onglet de saisie'!F34,"Immat à saisir")</f>
        <v>Immat à saisir</v>
      </c>
      <c r="E24" s="62" t="str">
        <f>IF('Onglet de saisie'!G34&lt;&gt;"",'Onglet de saisie'!G34,"donnée à saisir")</f>
        <v>donnée à saisir</v>
      </c>
      <c r="F24" s="74" t="str">
        <f>IF('Onglet de saisie'!H34&lt;&gt;"",'Onglet de saisie'!H34,"date à saisir")</f>
        <v>date à saisir</v>
      </c>
      <c r="G24" s="63" t="str">
        <f>SUBSTITUTE(RIGHT('Onglet de saisie'!I34,2)," ","")</f>
        <v/>
      </c>
      <c r="H24" s="62" t="str">
        <f>IF('Onglet de saisie'!J34&lt;&gt;"",LEFT('Onglet de saisie'!J34,3),"formule à préciser")</f>
        <v>formule à préciser</v>
      </c>
      <c r="I24" s="62" t="str">
        <f>IF('Onglet de saisie'!L34&lt;&gt;"",'Onglet de saisie'!L34,"asssitance à préciser")</f>
        <v>asssitance à préciser</v>
      </c>
      <c r="J24" s="62" t="str">
        <f>IF('Onglet de saisie'!O34="Ok",RIGHT('Onglet de saisie'!N34,2),"à préciser")</f>
        <v>à préciser</v>
      </c>
      <c r="K24" s="62" t="str">
        <f>IF('Onglet de saisie'!Q34="Ok",'Onglet de saisie'!P34,"à préciser")</f>
        <v>à préciser</v>
      </c>
      <c r="L24" s="62" t="str">
        <f>IF('Onglet de saisie'!U34="Ok",'Onglet de saisie'!T34,"saisie à corriger")</f>
        <v>saisie à corriger</v>
      </c>
      <c r="M24" s="62" t="str">
        <f>IF('Onglet de saisie'!S34="Ok",RIGHT('Onglet de saisie'!R34,3),"saisie à corriger")</f>
        <v>saisie à corriger</v>
      </c>
    </row>
    <row r="25" spans="1:13" ht="15.75" customHeight="1" x14ac:dyDescent="0.25">
      <c r="A25" s="73">
        <f>'Onglet de saisie'!B35</f>
        <v>0</v>
      </c>
      <c r="B25" s="12" t="str">
        <f>IF( 'Onglet de saisie'!C35&lt;&gt;"",LEFT('Onglet de saisie'!C35,1),"catégorie à préciser")</f>
        <v>catégorie à préciser</v>
      </c>
      <c r="C25" s="62" t="str">
        <f>IF('Onglet de saisie'!E35="Ok",
IF('Onglet de saisie'!D35="","X",RIGHT('Onglet de saisie'!D35,2)),"Erreur de saisie")</f>
        <v>Erreur de saisie</v>
      </c>
      <c r="D25" s="62" t="str">
        <f>IF('Onglet de saisie'!F35&lt;&gt;"",'Onglet de saisie'!F35,"Immat à saisir")</f>
        <v>Immat à saisir</v>
      </c>
      <c r="E25" s="62" t="str">
        <f>IF('Onglet de saisie'!G35&lt;&gt;"",'Onglet de saisie'!G35,"donnée à saisir")</f>
        <v>donnée à saisir</v>
      </c>
      <c r="F25" s="74" t="str">
        <f>IF('Onglet de saisie'!H35&lt;&gt;"",'Onglet de saisie'!H35,"date à saisir")</f>
        <v>date à saisir</v>
      </c>
      <c r="G25" s="63" t="str">
        <f>SUBSTITUTE(RIGHT('Onglet de saisie'!I35,2)," ","")</f>
        <v/>
      </c>
      <c r="H25" s="62" t="str">
        <f>IF('Onglet de saisie'!J35&lt;&gt;"",LEFT('Onglet de saisie'!J35,3),"formule à préciser")</f>
        <v>formule à préciser</v>
      </c>
      <c r="I25" s="62" t="str">
        <f>IF('Onglet de saisie'!L35&lt;&gt;"",'Onglet de saisie'!L35,"asssitance à préciser")</f>
        <v>asssitance à préciser</v>
      </c>
      <c r="J25" s="62" t="str">
        <f>IF('Onglet de saisie'!O35="Ok",RIGHT('Onglet de saisie'!N35,2),"à préciser")</f>
        <v>à préciser</v>
      </c>
      <c r="K25" s="62" t="str">
        <f>IF('Onglet de saisie'!Q35="Ok",'Onglet de saisie'!P35,"à préciser")</f>
        <v>à préciser</v>
      </c>
      <c r="L25" s="62" t="str">
        <f>IF('Onglet de saisie'!U35="Ok",'Onglet de saisie'!T35,"saisie à corriger")</f>
        <v>saisie à corriger</v>
      </c>
      <c r="M25" s="62" t="str">
        <f>IF('Onglet de saisie'!S35="Ok",RIGHT('Onglet de saisie'!R35,3),"saisie à corriger")</f>
        <v>saisie à corriger</v>
      </c>
    </row>
    <row r="26" spans="1:13" ht="15.75" customHeight="1" x14ac:dyDescent="0.25">
      <c r="A26" s="73">
        <f>'Onglet de saisie'!B36</f>
        <v>0</v>
      </c>
      <c r="B26" s="12" t="str">
        <f>IF( 'Onglet de saisie'!C36&lt;&gt;"",LEFT('Onglet de saisie'!C36,1),"catégorie à préciser")</f>
        <v>catégorie à préciser</v>
      </c>
      <c r="C26" s="62" t="str">
        <f>IF('Onglet de saisie'!E36="Ok",
IF('Onglet de saisie'!D36="","X",RIGHT('Onglet de saisie'!D36,2)),"Erreur de saisie")</f>
        <v>Erreur de saisie</v>
      </c>
      <c r="D26" s="62" t="str">
        <f>IF('Onglet de saisie'!F36&lt;&gt;"",'Onglet de saisie'!F36,"Immat à saisir")</f>
        <v>Immat à saisir</v>
      </c>
      <c r="E26" s="62" t="str">
        <f>IF('Onglet de saisie'!G36&lt;&gt;"",'Onglet de saisie'!G36,"donnée à saisir")</f>
        <v>donnée à saisir</v>
      </c>
      <c r="F26" s="74" t="str">
        <f>IF('Onglet de saisie'!H36&lt;&gt;"",'Onglet de saisie'!H36,"date à saisir")</f>
        <v>date à saisir</v>
      </c>
      <c r="G26" s="63" t="str">
        <f>SUBSTITUTE(RIGHT('Onglet de saisie'!I36,2)," ","")</f>
        <v/>
      </c>
      <c r="H26" s="62" t="str">
        <f>IF('Onglet de saisie'!J36&lt;&gt;"",LEFT('Onglet de saisie'!J36,3),"formule à préciser")</f>
        <v>formule à préciser</v>
      </c>
      <c r="I26" s="62" t="str">
        <f>IF('Onglet de saisie'!L36&lt;&gt;"",'Onglet de saisie'!L36,"asssitance à préciser")</f>
        <v>asssitance à préciser</v>
      </c>
      <c r="J26" s="62" t="str">
        <f>IF('Onglet de saisie'!O36="Ok",RIGHT('Onglet de saisie'!N36,2),"à préciser")</f>
        <v>à préciser</v>
      </c>
      <c r="K26" s="62" t="str">
        <f>IF('Onglet de saisie'!Q36="Ok",'Onglet de saisie'!P36,"à préciser")</f>
        <v>à préciser</v>
      </c>
      <c r="L26" s="62" t="str">
        <f>IF('Onglet de saisie'!U36="Ok",'Onglet de saisie'!T36,"saisie à corriger")</f>
        <v>saisie à corriger</v>
      </c>
      <c r="M26" s="62" t="str">
        <f>IF('Onglet de saisie'!S36="Ok",RIGHT('Onglet de saisie'!R36,3),"saisie à corriger")</f>
        <v>saisie à corriger</v>
      </c>
    </row>
    <row r="27" spans="1:13" ht="15.75" customHeight="1" x14ac:dyDescent="0.25">
      <c r="A27" s="73">
        <f>'Onglet de saisie'!B37</f>
        <v>0</v>
      </c>
      <c r="B27" s="12" t="str">
        <f>IF( 'Onglet de saisie'!C37&lt;&gt;"",LEFT('Onglet de saisie'!C37,1),"catégorie à préciser")</f>
        <v>catégorie à préciser</v>
      </c>
      <c r="C27" s="62" t="str">
        <f>IF('Onglet de saisie'!E37="Ok",
IF('Onglet de saisie'!D37="","X",RIGHT('Onglet de saisie'!D37,2)),"Erreur de saisie")</f>
        <v>Erreur de saisie</v>
      </c>
      <c r="D27" s="62" t="str">
        <f>IF('Onglet de saisie'!F37&lt;&gt;"",'Onglet de saisie'!F37,"Immat à saisir")</f>
        <v>Immat à saisir</v>
      </c>
      <c r="E27" s="62" t="str">
        <f>IF('Onglet de saisie'!G37&lt;&gt;"",'Onglet de saisie'!G37,"donnée à saisir")</f>
        <v>donnée à saisir</v>
      </c>
      <c r="F27" s="74" t="str">
        <f>IF('Onglet de saisie'!H37&lt;&gt;"",'Onglet de saisie'!H37,"date à saisir")</f>
        <v>date à saisir</v>
      </c>
      <c r="G27" s="63" t="str">
        <f>SUBSTITUTE(RIGHT('Onglet de saisie'!I37,2)," ","")</f>
        <v/>
      </c>
      <c r="H27" s="62" t="str">
        <f>IF('Onglet de saisie'!J37&lt;&gt;"",LEFT('Onglet de saisie'!J37,3),"formule à préciser")</f>
        <v>formule à préciser</v>
      </c>
      <c r="I27" s="62" t="str">
        <f>IF('Onglet de saisie'!L37&lt;&gt;"",'Onglet de saisie'!L37,"asssitance à préciser")</f>
        <v>asssitance à préciser</v>
      </c>
      <c r="J27" s="62" t="str">
        <f>IF('Onglet de saisie'!O37="Ok",RIGHT('Onglet de saisie'!N37,2),"à préciser")</f>
        <v>à préciser</v>
      </c>
      <c r="K27" s="62" t="str">
        <f>IF('Onglet de saisie'!Q37="Ok",'Onglet de saisie'!P37,"à préciser")</f>
        <v>à préciser</v>
      </c>
      <c r="L27" s="62" t="str">
        <f>IF('Onglet de saisie'!U37="Ok",'Onglet de saisie'!T37,"saisie à corriger")</f>
        <v>saisie à corriger</v>
      </c>
      <c r="M27" s="62" t="str">
        <f>IF('Onglet de saisie'!S37="Ok",RIGHT('Onglet de saisie'!R37,3),"saisie à corriger")</f>
        <v>saisie à corriger</v>
      </c>
    </row>
    <row r="28" spans="1:13" ht="15.75" customHeight="1" x14ac:dyDescent="0.25">
      <c r="A28" s="73">
        <f>'Onglet de saisie'!B38</f>
        <v>0</v>
      </c>
      <c r="B28" s="12" t="str">
        <f>IF( 'Onglet de saisie'!C38&lt;&gt;"",LEFT('Onglet de saisie'!C38,1),"catégorie à préciser")</f>
        <v>catégorie à préciser</v>
      </c>
      <c r="C28" s="62" t="str">
        <f>IF('Onglet de saisie'!E38="Ok",
IF('Onglet de saisie'!D38="","X",RIGHT('Onglet de saisie'!D38,2)),"Erreur de saisie")</f>
        <v>Erreur de saisie</v>
      </c>
      <c r="D28" s="62" t="str">
        <f>IF('Onglet de saisie'!F38&lt;&gt;"",'Onglet de saisie'!F38,"Immat à saisir")</f>
        <v>Immat à saisir</v>
      </c>
      <c r="E28" s="62" t="str">
        <f>IF('Onglet de saisie'!G38&lt;&gt;"",'Onglet de saisie'!G38,"donnée à saisir")</f>
        <v>donnée à saisir</v>
      </c>
      <c r="F28" s="74" t="str">
        <f>IF('Onglet de saisie'!H38&lt;&gt;"",'Onglet de saisie'!H38,"date à saisir")</f>
        <v>date à saisir</v>
      </c>
      <c r="G28" s="63" t="str">
        <f>SUBSTITUTE(RIGHT('Onglet de saisie'!I38,2)," ","")</f>
        <v/>
      </c>
      <c r="H28" s="62" t="str">
        <f>IF('Onglet de saisie'!J38&lt;&gt;"",LEFT('Onglet de saisie'!J38,3),"formule à préciser")</f>
        <v>formule à préciser</v>
      </c>
      <c r="I28" s="62" t="str">
        <f>IF('Onglet de saisie'!L38&lt;&gt;"",'Onglet de saisie'!L38,"asssitance à préciser")</f>
        <v>asssitance à préciser</v>
      </c>
      <c r="J28" s="62" t="str">
        <f>IF('Onglet de saisie'!O38="Ok",RIGHT('Onglet de saisie'!N38,2),"à préciser")</f>
        <v>à préciser</v>
      </c>
      <c r="K28" s="62" t="str">
        <f>IF('Onglet de saisie'!Q38="Ok",'Onglet de saisie'!P38,"à préciser")</f>
        <v>à préciser</v>
      </c>
      <c r="L28" s="62" t="str">
        <f>IF('Onglet de saisie'!U38="Ok",'Onglet de saisie'!T38,"saisie à corriger")</f>
        <v>saisie à corriger</v>
      </c>
      <c r="M28" s="62" t="str">
        <f>IF('Onglet de saisie'!S38="Ok",RIGHT('Onglet de saisie'!R38,3),"saisie à corriger")</f>
        <v>saisie à corriger</v>
      </c>
    </row>
    <row r="29" spans="1:13" ht="15.75" customHeight="1" x14ac:dyDescent="0.25">
      <c r="A29" s="73">
        <f>'Onglet de saisie'!B39</f>
        <v>0</v>
      </c>
      <c r="B29" s="12" t="str">
        <f>IF( 'Onglet de saisie'!C39&lt;&gt;"",LEFT('Onglet de saisie'!C39,1),"catégorie à préciser")</f>
        <v>catégorie à préciser</v>
      </c>
      <c r="C29" s="62" t="str">
        <f>IF('Onglet de saisie'!E39="Ok",
IF('Onglet de saisie'!D39="","X",RIGHT('Onglet de saisie'!D39,2)),"Erreur de saisie")</f>
        <v>Erreur de saisie</v>
      </c>
      <c r="D29" s="62" t="str">
        <f>IF('Onglet de saisie'!F39&lt;&gt;"",'Onglet de saisie'!F39,"Immat à saisir")</f>
        <v>Immat à saisir</v>
      </c>
      <c r="E29" s="62" t="str">
        <f>IF('Onglet de saisie'!G39&lt;&gt;"",'Onglet de saisie'!G39,"donnée à saisir")</f>
        <v>donnée à saisir</v>
      </c>
      <c r="F29" s="74" t="str">
        <f>IF('Onglet de saisie'!H39&lt;&gt;"",'Onglet de saisie'!H39,"date à saisir")</f>
        <v>date à saisir</v>
      </c>
      <c r="G29" s="63" t="str">
        <f>SUBSTITUTE(RIGHT('Onglet de saisie'!I39,2)," ","")</f>
        <v/>
      </c>
      <c r="H29" s="62" t="str">
        <f>IF('Onglet de saisie'!J39&lt;&gt;"",LEFT('Onglet de saisie'!J39,3),"formule à préciser")</f>
        <v>formule à préciser</v>
      </c>
      <c r="I29" s="62" t="str">
        <f>IF('Onglet de saisie'!L39&lt;&gt;"",'Onglet de saisie'!L39,"asssitance à préciser")</f>
        <v>asssitance à préciser</v>
      </c>
      <c r="J29" s="62" t="str">
        <f>IF('Onglet de saisie'!O39="Ok",RIGHT('Onglet de saisie'!N39,2),"à préciser")</f>
        <v>à préciser</v>
      </c>
      <c r="K29" s="62" t="str">
        <f>IF('Onglet de saisie'!Q39="Ok",'Onglet de saisie'!P39,"à préciser")</f>
        <v>à préciser</v>
      </c>
      <c r="L29" s="62" t="str">
        <f>IF('Onglet de saisie'!U39="Ok",'Onglet de saisie'!T39,"saisie à corriger")</f>
        <v>saisie à corriger</v>
      </c>
      <c r="M29" s="62" t="str">
        <f>IF('Onglet de saisie'!S39="Ok",RIGHT('Onglet de saisie'!R39,3),"saisie à corriger")</f>
        <v>saisie à corriger</v>
      </c>
    </row>
    <row r="30" spans="1:13" ht="15.75" customHeight="1" x14ac:dyDescent="0.25">
      <c r="A30" s="73">
        <f>'Onglet de saisie'!B40</f>
        <v>0</v>
      </c>
      <c r="B30" s="12" t="str">
        <f>IF( 'Onglet de saisie'!C40&lt;&gt;"",LEFT('Onglet de saisie'!C40,1),"catégorie à préciser")</f>
        <v>catégorie à préciser</v>
      </c>
      <c r="C30" s="62" t="str">
        <f>IF('Onglet de saisie'!E40="Ok",
IF('Onglet de saisie'!D40="","X",RIGHT('Onglet de saisie'!D40,2)),"Erreur de saisie")</f>
        <v>Erreur de saisie</v>
      </c>
      <c r="D30" s="62" t="str">
        <f>IF('Onglet de saisie'!F40&lt;&gt;"",'Onglet de saisie'!F40,"Immat à saisir")</f>
        <v>Immat à saisir</v>
      </c>
      <c r="E30" s="62" t="str">
        <f>IF('Onglet de saisie'!G40&lt;&gt;"",'Onglet de saisie'!G40,"donnée à saisir")</f>
        <v>donnée à saisir</v>
      </c>
      <c r="F30" s="74" t="str">
        <f>IF('Onglet de saisie'!H40&lt;&gt;"",'Onglet de saisie'!H40,"date à saisir")</f>
        <v>date à saisir</v>
      </c>
      <c r="G30" s="63" t="str">
        <f>SUBSTITUTE(RIGHT('Onglet de saisie'!I40,2)," ","")</f>
        <v/>
      </c>
      <c r="H30" s="62" t="str">
        <f>IF('Onglet de saisie'!J40&lt;&gt;"",LEFT('Onglet de saisie'!J40,3),"formule à préciser")</f>
        <v>formule à préciser</v>
      </c>
      <c r="I30" s="62" t="str">
        <f>IF('Onglet de saisie'!L40&lt;&gt;"",'Onglet de saisie'!L40,"asssitance à préciser")</f>
        <v>asssitance à préciser</v>
      </c>
      <c r="J30" s="62" t="str">
        <f>IF('Onglet de saisie'!O40="Ok",RIGHT('Onglet de saisie'!N40,2),"à préciser")</f>
        <v>à préciser</v>
      </c>
      <c r="K30" s="62" t="str">
        <f>IF('Onglet de saisie'!Q40="Ok",'Onglet de saisie'!P40,"à préciser")</f>
        <v>à préciser</v>
      </c>
      <c r="L30" s="62" t="str">
        <f>IF('Onglet de saisie'!U40="Ok",'Onglet de saisie'!T40,"saisie à corriger")</f>
        <v>saisie à corriger</v>
      </c>
      <c r="M30" s="62" t="str">
        <f>IF('Onglet de saisie'!S40="Ok",RIGHT('Onglet de saisie'!R40,3),"saisie à corriger")</f>
        <v>saisie à corriger</v>
      </c>
    </row>
    <row r="31" spans="1:13" ht="15.75" customHeight="1" x14ac:dyDescent="0.25">
      <c r="A31" s="73">
        <f>'Onglet de saisie'!B41</f>
        <v>0</v>
      </c>
      <c r="B31" s="12" t="str">
        <f>IF( 'Onglet de saisie'!C41&lt;&gt;"",LEFT('Onglet de saisie'!C41,1),"catégorie à préciser")</f>
        <v>catégorie à préciser</v>
      </c>
      <c r="C31" s="62" t="str">
        <f>IF('Onglet de saisie'!E41="Ok",
IF('Onglet de saisie'!D41="","X",RIGHT('Onglet de saisie'!D41,2)),"Erreur de saisie")</f>
        <v>Erreur de saisie</v>
      </c>
      <c r="D31" s="62" t="str">
        <f>IF('Onglet de saisie'!F41&lt;&gt;"",'Onglet de saisie'!F41,"Immat à saisir")</f>
        <v>Immat à saisir</v>
      </c>
      <c r="E31" s="62" t="str">
        <f>IF('Onglet de saisie'!G41&lt;&gt;"",'Onglet de saisie'!G41,"donnée à saisir")</f>
        <v>donnée à saisir</v>
      </c>
      <c r="F31" s="74" t="str">
        <f>IF('Onglet de saisie'!H41&lt;&gt;"",'Onglet de saisie'!H41,"date à saisir")</f>
        <v>date à saisir</v>
      </c>
      <c r="G31" s="63" t="str">
        <f>SUBSTITUTE(RIGHT('Onglet de saisie'!I41,2)," ","")</f>
        <v/>
      </c>
      <c r="H31" s="62" t="str">
        <f>IF('Onglet de saisie'!J41&lt;&gt;"",LEFT('Onglet de saisie'!J41,3),"formule à préciser")</f>
        <v>formule à préciser</v>
      </c>
      <c r="I31" s="62" t="str">
        <f>IF('Onglet de saisie'!L41&lt;&gt;"",'Onglet de saisie'!L41,"asssitance à préciser")</f>
        <v>asssitance à préciser</v>
      </c>
      <c r="J31" s="62" t="str">
        <f>IF('Onglet de saisie'!O41="Ok",RIGHT('Onglet de saisie'!N41,2),"à préciser")</f>
        <v>à préciser</v>
      </c>
      <c r="K31" s="62" t="str">
        <f>IF('Onglet de saisie'!Q41="Ok",'Onglet de saisie'!P41,"à préciser")</f>
        <v>à préciser</v>
      </c>
      <c r="L31" s="62" t="str">
        <f>IF('Onglet de saisie'!U41="Ok",'Onglet de saisie'!T41,"saisie à corriger")</f>
        <v>saisie à corriger</v>
      </c>
      <c r="M31" s="62" t="str">
        <f>IF('Onglet de saisie'!S41="Ok",RIGHT('Onglet de saisie'!R41,3),"saisie à corriger")</f>
        <v>saisie à corriger</v>
      </c>
    </row>
    <row r="32" spans="1:13" ht="15.75" customHeight="1" x14ac:dyDescent="0.25">
      <c r="A32" s="73">
        <f>'Onglet de saisie'!B42</f>
        <v>0</v>
      </c>
      <c r="B32" s="12" t="str">
        <f>IF( 'Onglet de saisie'!C42&lt;&gt;"",LEFT('Onglet de saisie'!C42,1),"catégorie à préciser")</f>
        <v>catégorie à préciser</v>
      </c>
      <c r="C32" s="62" t="str">
        <f>IF('Onglet de saisie'!E42="Ok",
IF('Onglet de saisie'!D42="","X",RIGHT('Onglet de saisie'!D42,2)),"Erreur de saisie")</f>
        <v>Erreur de saisie</v>
      </c>
      <c r="D32" s="62" t="str">
        <f>IF('Onglet de saisie'!F42&lt;&gt;"",'Onglet de saisie'!F42,"Immat à saisir")</f>
        <v>Immat à saisir</v>
      </c>
      <c r="E32" s="62" t="str">
        <f>IF('Onglet de saisie'!G42&lt;&gt;"",'Onglet de saisie'!G42,"donnée à saisir")</f>
        <v>donnée à saisir</v>
      </c>
      <c r="F32" s="74" t="str">
        <f>IF('Onglet de saisie'!H42&lt;&gt;"",'Onglet de saisie'!H42,"date à saisir")</f>
        <v>date à saisir</v>
      </c>
      <c r="G32" s="63" t="str">
        <f>SUBSTITUTE(RIGHT('Onglet de saisie'!I42,2)," ","")</f>
        <v/>
      </c>
      <c r="H32" s="62" t="str">
        <f>IF('Onglet de saisie'!J42&lt;&gt;"",LEFT('Onglet de saisie'!J42,3),"formule à préciser")</f>
        <v>formule à préciser</v>
      </c>
      <c r="I32" s="62" t="str">
        <f>IF('Onglet de saisie'!L42&lt;&gt;"",'Onglet de saisie'!L42,"asssitance à préciser")</f>
        <v>asssitance à préciser</v>
      </c>
      <c r="J32" s="62" t="str">
        <f>IF('Onglet de saisie'!O42="Ok",RIGHT('Onglet de saisie'!N42,2),"à préciser")</f>
        <v>à préciser</v>
      </c>
      <c r="K32" s="62" t="str">
        <f>IF('Onglet de saisie'!Q42="Ok",'Onglet de saisie'!P42,"à préciser")</f>
        <v>à préciser</v>
      </c>
      <c r="L32" s="62" t="str">
        <f>IF('Onglet de saisie'!U42="Ok",'Onglet de saisie'!T42,"saisie à corriger")</f>
        <v>saisie à corriger</v>
      </c>
      <c r="M32" s="62" t="str">
        <f>IF('Onglet de saisie'!S42="Ok",RIGHT('Onglet de saisie'!R42,3),"saisie à corriger")</f>
        <v>saisie à corriger</v>
      </c>
    </row>
    <row r="33" spans="1:13" ht="15.75" customHeight="1" x14ac:dyDescent="0.25">
      <c r="A33" s="73">
        <f>'Onglet de saisie'!B43</f>
        <v>0</v>
      </c>
      <c r="B33" s="12" t="str">
        <f>IF( 'Onglet de saisie'!C43&lt;&gt;"",LEFT('Onglet de saisie'!C43,1),"catégorie à préciser")</f>
        <v>catégorie à préciser</v>
      </c>
      <c r="C33" s="62" t="str">
        <f>IF('Onglet de saisie'!E43="Ok",
IF('Onglet de saisie'!D43="","X",RIGHT('Onglet de saisie'!D43,2)),"Erreur de saisie")</f>
        <v>Erreur de saisie</v>
      </c>
      <c r="D33" s="62" t="str">
        <f>IF('Onglet de saisie'!F43&lt;&gt;"",'Onglet de saisie'!F43,"Immat à saisir")</f>
        <v>Immat à saisir</v>
      </c>
      <c r="E33" s="62" t="str">
        <f>IF('Onglet de saisie'!G43&lt;&gt;"",'Onglet de saisie'!G43,"donnée à saisir")</f>
        <v>donnée à saisir</v>
      </c>
      <c r="F33" s="74" t="str">
        <f>IF('Onglet de saisie'!H43&lt;&gt;"",'Onglet de saisie'!H43,"date à saisir")</f>
        <v>date à saisir</v>
      </c>
      <c r="G33" s="63" t="str">
        <f>SUBSTITUTE(RIGHT('Onglet de saisie'!I43,2)," ","")</f>
        <v/>
      </c>
      <c r="H33" s="62" t="str">
        <f>IF('Onglet de saisie'!J43&lt;&gt;"",LEFT('Onglet de saisie'!J43,3),"formule à préciser")</f>
        <v>formule à préciser</v>
      </c>
      <c r="I33" s="62" t="str">
        <f>IF('Onglet de saisie'!L43&lt;&gt;"",'Onglet de saisie'!L43,"asssitance à préciser")</f>
        <v>asssitance à préciser</v>
      </c>
      <c r="J33" s="62" t="str">
        <f>IF('Onglet de saisie'!O43="Ok",RIGHT('Onglet de saisie'!N43,2),"à préciser")</f>
        <v>à préciser</v>
      </c>
      <c r="K33" s="62" t="str">
        <f>IF('Onglet de saisie'!Q43="Ok",'Onglet de saisie'!P43,"à préciser")</f>
        <v>à préciser</v>
      </c>
      <c r="L33" s="62" t="str">
        <f>IF('Onglet de saisie'!U43="Ok",'Onglet de saisie'!T43,"saisie à corriger")</f>
        <v>saisie à corriger</v>
      </c>
      <c r="M33" s="62" t="str">
        <f>IF('Onglet de saisie'!S43="Ok",RIGHT('Onglet de saisie'!R43,3),"saisie à corriger")</f>
        <v>saisie à corriger</v>
      </c>
    </row>
    <row r="34" spans="1:13" ht="15.75" customHeight="1" x14ac:dyDescent="0.25">
      <c r="A34" s="73">
        <f>'Onglet de saisie'!B44</f>
        <v>0</v>
      </c>
      <c r="B34" s="12" t="str">
        <f>IF( 'Onglet de saisie'!C44&lt;&gt;"",LEFT('Onglet de saisie'!C44,1),"catégorie à préciser")</f>
        <v>catégorie à préciser</v>
      </c>
      <c r="C34" s="62" t="str">
        <f>IF('Onglet de saisie'!E44="Ok",
IF('Onglet de saisie'!D44="","X",RIGHT('Onglet de saisie'!D44,2)),"Erreur de saisie")</f>
        <v>Erreur de saisie</v>
      </c>
      <c r="D34" s="62" t="str">
        <f>IF('Onglet de saisie'!F44&lt;&gt;"",'Onglet de saisie'!F44,"Immat à saisir")</f>
        <v>Immat à saisir</v>
      </c>
      <c r="E34" s="62" t="str">
        <f>IF('Onglet de saisie'!G44&lt;&gt;"",'Onglet de saisie'!G44,"donnée à saisir")</f>
        <v>donnée à saisir</v>
      </c>
      <c r="F34" s="74" t="str">
        <f>IF('Onglet de saisie'!H44&lt;&gt;"",'Onglet de saisie'!H44,"date à saisir")</f>
        <v>date à saisir</v>
      </c>
      <c r="G34" s="63" t="str">
        <f>SUBSTITUTE(RIGHT('Onglet de saisie'!I44,2)," ","")</f>
        <v/>
      </c>
      <c r="H34" s="62" t="str">
        <f>IF('Onglet de saisie'!J44&lt;&gt;"",LEFT('Onglet de saisie'!J44,3),"formule à préciser")</f>
        <v>formule à préciser</v>
      </c>
      <c r="I34" s="62" t="str">
        <f>IF('Onglet de saisie'!L44&lt;&gt;"",'Onglet de saisie'!L44,"asssitance à préciser")</f>
        <v>asssitance à préciser</v>
      </c>
      <c r="J34" s="62" t="str">
        <f>IF('Onglet de saisie'!O44="Ok",RIGHT('Onglet de saisie'!N44,2),"à préciser")</f>
        <v>à préciser</v>
      </c>
      <c r="K34" s="62" t="str">
        <f>IF('Onglet de saisie'!Q44="Ok",'Onglet de saisie'!P44,"à préciser")</f>
        <v>à préciser</v>
      </c>
      <c r="L34" s="62" t="str">
        <f>IF('Onglet de saisie'!U44="Ok",'Onglet de saisie'!T44,"saisie à corriger")</f>
        <v>saisie à corriger</v>
      </c>
      <c r="M34" s="62" t="str">
        <f>IF('Onglet de saisie'!S44="Ok",RIGHT('Onglet de saisie'!R44,3),"saisie à corriger")</f>
        <v>saisie à corriger</v>
      </c>
    </row>
    <row r="35" spans="1:13" ht="15.75" customHeight="1" x14ac:dyDescent="0.25">
      <c r="A35" s="73">
        <f>'Onglet de saisie'!B45</f>
        <v>0</v>
      </c>
      <c r="B35" s="12" t="str">
        <f>IF( 'Onglet de saisie'!C45&lt;&gt;"",LEFT('Onglet de saisie'!C45,1),"catégorie à préciser")</f>
        <v>catégorie à préciser</v>
      </c>
      <c r="C35" s="62" t="str">
        <f>IF('Onglet de saisie'!E45="Ok",
IF('Onglet de saisie'!D45="","X",RIGHT('Onglet de saisie'!D45,2)),"Erreur de saisie")</f>
        <v>Erreur de saisie</v>
      </c>
      <c r="D35" s="62" t="str">
        <f>IF('Onglet de saisie'!F45&lt;&gt;"",'Onglet de saisie'!F45,"Immat à saisir")</f>
        <v>Immat à saisir</v>
      </c>
      <c r="E35" s="62" t="str">
        <f>IF('Onglet de saisie'!G45&lt;&gt;"",'Onglet de saisie'!G45,"donnée à saisir")</f>
        <v>donnée à saisir</v>
      </c>
      <c r="F35" s="74" t="str">
        <f>IF('Onglet de saisie'!H45&lt;&gt;"",'Onglet de saisie'!H45,"date à saisir")</f>
        <v>date à saisir</v>
      </c>
      <c r="G35" s="63" t="str">
        <f>SUBSTITUTE(RIGHT('Onglet de saisie'!I45,2)," ","")</f>
        <v/>
      </c>
      <c r="H35" s="62" t="str">
        <f>IF('Onglet de saisie'!J45&lt;&gt;"",LEFT('Onglet de saisie'!J45,3),"formule à préciser")</f>
        <v>formule à préciser</v>
      </c>
      <c r="I35" s="62" t="str">
        <f>IF('Onglet de saisie'!L45&lt;&gt;"",'Onglet de saisie'!L45,"asssitance à préciser")</f>
        <v>asssitance à préciser</v>
      </c>
      <c r="J35" s="62" t="str">
        <f>IF('Onglet de saisie'!O45="Ok",RIGHT('Onglet de saisie'!N45,2),"à préciser")</f>
        <v>à préciser</v>
      </c>
      <c r="K35" s="62" t="str">
        <f>IF('Onglet de saisie'!Q45="Ok",'Onglet de saisie'!P45,"à préciser")</f>
        <v>à préciser</v>
      </c>
      <c r="L35" s="62" t="str">
        <f>IF('Onglet de saisie'!U45="Ok",'Onglet de saisie'!T45,"saisie à corriger")</f>
        <v>saisie à corriger</v>
      </c>
      <c r="M35" s="62" t="str">
        <f>IF('Onglet de saisie'!S45="Ok",RIGHT('Onglet de saisie'!R45,3),"saisie à corriger")</f>
        <v>saisie à corriger</v>
      </c>
    </row>
    <row r="36" spans="1:13" ht="15.75" customHeight="1" x14ac:dyDescent="0.25">
      <c r="A36" s="73">
        <f>'Onglet de saisie'!B46</f>
        <v>0</v>
      </c>
      <c r="B36" s="12" t="str">
        <f>IF( 'Onglet de saisie'!C46&lt;&gt;"",LEFT('Onglet de saisie'!C46,1),"catégorie à préciser")</f>
        <v>catégorie à préciser</v>
      </c>
      <c r="C36" s="62" t="str">
        <f>IF('Onglet de saisie'!E46="Ok",
IF('Onglet de saisie'!D46="","X",RIGHT('Onglet de saisie'!D46,2)),"Erreur de saisie")</f>
        <v>Erreur de saisie</v>
      </c>
      <c r="D36" s="62" t="str">
        <f>IF('Onglet de saisie'!F46&lt;&gt;"",'Onglet de saisie'!F46,"Immat à saisir")</f>
        <v>Immat à saisir</v>
      </c>
      <c r="E36" s="62" t="str">
        <f>IF('Onglet de saisie'!G46&lt;&gt;"",'Onglet de saisie'!G46,"donnée à saisir")</f>
        <v>donnée à saisir</v>
      </c>
      <c r="F36" s="74" t="str">
        <f>IF('Onglet de saisie'!H46&lt;&gt;"",'Onglet de saisie'!H46,"date à saisir")</f>
        <v>date à saisir</v>
      </c>
      <c r="G36" s="63" t="str">
        <f>SUBSTITUTE(RIGHT('Onglet de saisie'!I46,2)," ","")</f>
        <v/>
      </c>
      <c r="H36" s="62" t="str">
        <f>IF('Onglet de saisie'!J46&lt;&gt;"",LEFT('Onglet de saisie'!J46,3),"formule à préciser")</f>
        <v>formule à préciser</v>
      </c>
      <c r="I36" s="62" t="str">
        <f>IF('Onglet de saisie'!L46&lt;&gt;"",'Onglet de saisie'!L46,"asssitance à préciser")</f>
        <v>asssitance à préciser</v>
      </c>
      <c r="J36" s="62" t="str">
        <f>IF('Onglet de saisie'!O46="Ok",RIGHT('Onglet de saisie'!N46,2),"à préciser")</f>
        <v>à préciser</v>
      </c>
      <c r="K36" s="62" t="str">
        <f>IF('Onglet de saisie'!Q46="Ok",'Onglet de saisie'!P46,"à préciser")</f>
        <v>à préciser</v>
      </c>
      <c r="L36" s="62" t="str">
        <f>IF('Onglet de saisie'!U46="Ok",'Onglet de saisie'!T46,"saisie à corriger")</f>
        <v>saisie à corriger</v>
      </c>
      <c r="M36" s="62" t="str">
        <f>IF('Onglet de saisie'!S46="Ok",RIGHT('Onglet de saisie'!R46,3),"saisie à corriger")</f>
        <v>saisie à corriger</v>
      </c>
    </row>
    <row r="37" spans="1:13" ht="15.75" customHeight="1" x14ac:dyDescent="0.25">
      <c r="A37" s="73">
        <f>'Onglet de saisie'!B47</f>
        <v>0</v>
      </c>
      <c r="B37" s="12" t="str">
        <f>IF( 'Onglet de saisie'!C47&lt;&gt;"",LEFT('Onglet de saisie'!C47,1),"catégorie à préciser")</f>
        <v>catégorie à préciser</v>
      </c>
      <c r="C37" s="62" t="str">
        <f>IF('Onglet de saisie'!E47="Ok",
IF('Onglet de saisie'!D47="","X",RIGHT('Onglet de saisie'!D47,2)),"Erreur de saisie")</f>
        <v>Erreur de saisie</v>
      </c>
      <c r="D37" s="62" t="str">
        <f>IF('Onglet de saisie'!F47&lt;&gt;"",'Onglet de saisie'!F47,"Immat à saisir")</f>
        <v>Immat à saisir</v>
      </c>
      <c r="E37" s="62" t="str">
        <f>IF('Onglet de saisie'!G47&lt;&gt;"",'Onglet de saisie'!G47,"donnée à saisir")</f>
        <v>donnée à saisir</v>
      </c>
      <c r="F37" s="74" t="str">
        <f>IF('Onglet de saisie'!H47&lt;&gt;"",'Onglet de saisie'!H47,"date à saisir")</f>
        <v>date à saisir</v>
      </c>
      <c r="G37" s="63" t="str">
        <f>SUBSTITUTE(RIGHT('Onglet de saisie'!I47,2)," ","")</f>
        <v/>
      </c>
      <c r="H37" s="62" t="str">
        <f>IF('Onglet de saisie'!J47&lt;&gt;"",LEFT('Onglet de saisie'!J47,3),"formule à préciser")</f>
        <v>formule à préciser</v>
      </c>
      <c r="I37" s="62" t="str">
        <f>IF('Onglet de saisie'!L47&lt;&gt;"",'Onglet de saisie'!L47,"asssitance à préciser")</f>
        <v>asssitance à préciser</v>
      </c>
      <c r="J37" s="62" t="str">
        <f>IF('Onglet de saisie'!O47="Ok",RIGHT('Onglet de saisie'!N47,2),"à préciser")</f>
        <v>à préciser</v>
      </c>
      <c r="K37" s="62" t="str">
        <f>IF('Onglet de saisie'!Q47="Ok",'Onglet de saisie'!P47,"à préciser")</f>
        <v>à préciser</v>
      </c>
      <c r="L37" s="62" t="str">
        <f>IF('Onglet de saisie'!U47="Ok",'Onglet de saisie'!T47,"saisie à corriger")</f>
        <v>saisie à corriger</v>
      </c>
      <c r="M37" s="62" t="str">
        <f>IF('Onglet de saisie'!S47="Ok",RIGHT('Onglet de saisie'!R47,3),"saisie à corriger")</f>
        <v>saisie à corriger</v>
      </c>
    </row>
    <row r="38" spans="1:13" ht="15.75" customHeight="1" x14ac:dyDescent="0.25">
      <c r="A38" s="73">
        <f>'Onglet de saisie'!B48</f>
        <v>0</v>
      </c>
      <c r="B38" s="12" t="str">
        <f>IF( 'Onglet de saisie'!C48&lt;&gt;"",LEFT('Onglet de saisie'!C48,1),"catégorie à préciser")</f>
        <v>catégorie à préciser</v>
      </c>
      <c r="C38" s="62" t="str">
        <f>IF('Onglet de saisie'!E48="Ok",
IF('Onglet de saisie'!D48="","X",RIGHT('Onglet de saisie'!D48,2)),"Erreur de saisie")</f>
        <v>Erreur de saisie</v>
      </c>
      <c r="D38" s="62" t="str">
        <f>IF('Onglet de saisie'!F48&lt;&gt;"",'Onglet de saisie'!F48,"Immat à saisir")</f>
        <v>Immat à saisir</v>
      </c>
      <c r="E38" s="62" t="str">
        <f>IF('Onglet de saisie'!G48&lt;&gt;"",'Onglet de saisie'!G48,"donnée à saisir")</f>
        <v>donnée à saisir</v>
      </c>
      <c r="F38" s="74" t="str">
        <f>IF('Onglet de saisie'!H48&lt;&gt;"",'Onglet de saisie'!H48,"date à saisir")</f>
        <v>date à saisir</v>
      </c>
      <c r="G38" s="63" t="str">
        <f>SUBSTITUTE(RIGHT('Onglet de saisie'!I48,2)," ","")</f>
        <v/>
      </c>
      <c r="H38" s="62" t="str">
        <f>IF('Onglet de saisie'!J48&lt;&gt;"",LEFT('Onglet de saisie'!J48,3),"formule à préciser")</f>
        <v>formule à préciser</v>
      </c>
      <c r="I38" s="62" t="str">
        <f>IF('Onglet de saisie'!L48&lt;&gt;"",'Onglet de saisie'!L48,"asssitance à préciser")</f>
        <v>asssitance à préciser</v>
      </c>
      <c r="J38" s="62" t="str">
        <f>IF('Onglet de saisie'!O48="Ok",RIGHT('Onglet de saisie'!N48,2),"à préciser")</f>
        <v>à préciser</v>
      </c>
      <c r="K38" s="62" t="str">
        <f>IF('Onglet de saisie'!Q48="Ok",'Onglet de saisie'!P48,"à préciser")</f>
        <v>à préciser</v>
      </c>
      <c r="L38" s="62" t="str">
        <f>IF('Onglet de saisie'!U48="Ok",'Onglet de saisie'!T48,"saisie à corriger")</f>
        <v>saisie à corriger</v>
      </c>
      <c r="M38" s="62" t="str">
        <f>IF('Onglet de saisie'!S48="Ok",RIGHT('Onglet de saisie'!R48,3),"saisie à corriger")</f>
        <v>saisie à corriger</v>
      </c>
    </row>
    <row r="39" spans="1:13" ht="15.75" customHeight="1" x14ac:dyDescent="0.25">
      <c r="A39" s="73">
        <f>'Onglet de saisie'!B49</f>
        <v>0</v>
      </c>
      <c r="B39" s="12" t="str">
        <f>IF( 'Onglet de saisie'!C49&lt;&gt;"",LEFT('Onglet de saisie'!C49,1),"catégorie à préciser")</f>
        <v>catégorie à préciser</v>
      </c>
      <c r="C39" s="62" t="str">
        <f>IF('Onglet de saisie'!E49="Ok",
IF('Onglet de saisie'!D49="","X",RIGHT('Onglet de saisie'!D49,2)),"Erreur de saisie")</f>
        <v>Erreur de saisie</v>
      </c>
      <c r="D39" s="62" t="str">
        <f>IF('Onglet de saisie'!F49&lt;&gt;"",'Onglet de saisie'!F49,"Immat à saisir")</f>
        <v>Immat à saisir</v>
      </c>
      <c r="E39" s="62" t="str">
        <f>IF('Onglet de saisie'!G49&lt;&gt;"",'Onglet de saisie'!G49,"donnée à saisir")</f>
        <v>donnée à saisir</v>
      </c>
      <c r="F39" s="74" t="str">
        <f>IF('Onglet de saisie'!H49&lt;&gt;"",'Onglet de saisie'!H49,"date à saisir")</f>
        <v>date à saisir</v>
      </c>
      <c r="G39" s="63" t="str">
        <f>SUBSTITUTE(RIGHT('Onglet de saisie'!I49,2)," ","")</f>
        <v/>
      </c>
      <c r="H39" s="62" t="str">
        <f>IF('Onglet de saisie'!J49&lt;&gt;"",LEFT('Onglet de saisie'!J49,3),"formule à préciser")</f>
        <v>formule à préciser</v>
      </c>
      <c r="I39" s="62" t="str">
        <f>IF('Onglet de saisie'!L49&lt;&gt;"",'Onglet de saisie'!L49,"asssitance à préciser")</f>
        <v>asssitance à préciser</v>
      </c>
      <c r="J39" s="62" t="str">
        <f>IF('Onglet de saisie'!O49="Ok",RIGHT('Onglet de saisie'!N49,2),"à préciser")</f>
        <v>à préciser</v>
      </c>
      <c r="K39" s="62" t="str">
        <f>IF('Onglet de saisie'!Q49="Ok",'Onglet de saisie'!P49,"à préciser")</f>
        <v>à préciser</v>
      </c>
      <c r="L39" s="62" t="str">
        <f>IF('Onglet de saisie'!U49="Ok",'Onglet de saisie'!T49,"saisie à corriger")</f>
        <v>saisie à corriger</v>
      </c>
      <c r="M39" s="62" t="str">
        <f>IF('Onglet de saisie'!S49="Ok",RIGHT('Onglet de saisie'!R49,3),"saisie à corriger")</f>
        <v>saisie à corriger</v>
      </c>
    </row>
    <row r="40" spans="1:13" ht="15.75" customHeight="1" x14ac:dyDescent="0.25">
      <c r="A40" s="73">
        <f>'Onglet de saisie'!B50</f>
        <v>0</v>
      </c>
      <c r="B40" s="12" t="str">
        <f>IF( 'Onglet de saisie'!C50&lt;&gt;"",LEFT('Onglet de saisie'!C50,1),"catégorie à préciser")</f>
        <v>catégorie à préciser</v>
      </c>
      <c r="C40" s="62" t="str">
        <f>IF('Onglet de saisie'!E50="Ok",
IF('Onglet de saisie'!D50="","X",RIGHT('Onglet de saisie'!D50,2)),"Erreur de saisie")</f>
        <v>Erreur de saisie</v>
      </c>
      <c r="D40" s="62" t="str">
        <f>IF('Onglet de saisie'!F50&lt;&gt;"",'Onglet de saisie'!F50,"Immat à saisir")</f>
        <v>Immat à saisir</v>
      </c>
      <c r="E40" s="62" t="str">
        <f>IF('Onglet de saisie'!G50&lt;&gt;"",'Onglet de saisie'!G50,"donnée à saisir")</f>
        <v>donnée à saisir</v>
      </c>
      <c r="F40" s="74" t="str">
        <f>IF('Onglet de saisie'!H50&lt;&gt;"",'Onglet de saisie'!H50,"date à saisir")</f>
        <v>date à saisir</v>
      </c>
      <c r="G40" s="63" t="str">
        <f>SUBSTITUTE(RIGHT('Onglet de saisie'!I50,2)," ","")</f>
        <v/>
      </c>
      <c r="H40" s="62" t="str">
        <f>IF('Onglet de saisie'!J50&lt;&gt;"",LEFT('Onglet de saisie'!J50,3),"formule à préciser")</f>
        <v>formule à préciser</v>
      </c>
      <c r="I40" s="62" t="str">
        <f>IF('Onglet de saisie'!L50&lt;&gt;"",'Onglet de saisie'!L50,"asssitance à préciser")</f>
        <v>asssitance à préciser</v>
      </c>
      <c r="J40" s="62" t="str">
        <f>IF('Onglet de saisie'!O50="Ok",RIGHT('Onglet de saisie'!N50,2),"à préciser")</f>
        <v>à préciser</v>
      </c>
      <c r="K40" s="62" t="str">
        <f>IF('Onglet de saisie'!Q50="Ok",'Onglet de saisie'!P50,"à préciser")</f>
        <v>à préciser</v>
      </c>
      <c r="L40" s="62" t="str">
        <f>IF('Onglet de saisie'!U50="Ok",'Onglet de saisie'!T50,"saisie à corriger")</f>
        <v>saisie à corriger</v>
      </c>
      <c r="M40" s="62" t="str">
        <f>IF('Onglet de saisie'!S50="Ok",RIGHT('Onglet de saisie'!R50,3),"saisie à corriger")</f>
        <v>saisie à corriger</v>
      </c>
    </row>
    <row r="41" spans="1:13" ht="15.75" customHeight="1" x14ac:dyDescent="0.25">
      <c r="A41" s="73">
        <f>'Onglet de saisie'!B51</f>
        <v>0</v>
      </c>
      <c r="B41" s="12" t="str">
        <f>IF( 'Onglet de saisie'!C51&lt;&gt;"",LEFT('Onglet de saisie'!C51,1),"catégorie à préciser")</f>
        <v>catégorie à préciser</v>
      </c>
      <c r="C41" s="62" t="str">
        <f>IF('Onglet de saisie'!E51="Ok",
IF('Onglet de saisie'!D51="","X",RIGHT('Onglet de saisie'!D51,2)),"Erreur de saisie")</f>
        <v>Erreur de saisie</v>
      </c>
      <c r="D41" s="62" t="str">
        <f>IF('Onglet de saisie'!F51&lt;&gt;"",'Onglet de saisie'!F51,"Immat à saisir")</f>
        <v>Immat à saisir</v>
      </c>
      <c r="E41" s="62" t="str">
        <f>IF('Onglet de saisie'!G51&lt;&gt;"",'Onglet de saisie'!G51,"donnée à saisir")</f>
        <v>donnée à saisir</v>
      </c>
      <c r="F41" s="74" t="str">
        <f>IF('Onglet de saisie'!H51&lt;&gt;"",'Onglet de saisie'!H51,"date à saisir")</f>
        <v>date à saisir</v>
      </c>
      <c r="G41" s="63" t="str">
        <f>SUBSTITUTE(RIGHT('Onglet de saisie'!I51,2)," ","")</f>
        <v/>
      </c>
      <c r="H41" s="62" t="str">
        <f>IF('Onglet de saisie'!J51&lt;&gt;"",LEFT('Onglet de saisie'!J51,3),"formule à préciser")</f>
        <v>formule à préciser</v>
      </c>
      <c r="I41" s="62" t="str">
        <f>IF('Onglet de saisie'!L51&lt;&gt;"",'Onglet de saisie'!L51,"asssitance à préciser")</f>
        <v>asssitance à préciser</v>
      </c>
      <c r="J41" s="62" t="str">
        <f>IF('Onglet de saisie'!O51="Ok",RIGHT('Onglet de saisie'!N51,2),"à préciser")</f>
        <v>à préciser</v>
      </c>
      <c r="K41" s="62" t="str">
        <f>IF('Onglet de saisie'!Q51="Ok",'Onglet de saisie'!P51,"à préciser")</f>
        <v>à préciser</v>
      </c>
      <c r="L41" s="62" t="str">
        <f>IF('Onglet de saisie'!U51="Ok",'Onglet de saisie'!T51,"saisie à corriger")</f>
        <v>saisie à corriger</v>
      </c>
      <c r="M41" s="62" t="str">
        <f>IF('Onglet de saisie'!S51="Ok",RIGHT('Onglet de saisie'!R51,3),"saisie à corriger")</f>
        <v>saisie à corriger</v>
      </c>
    </row>
    <row r="42" spans="1:13" ht="15.75" customHeight="1" x14ac:dyDescent="0.25">
      <c r="A42" s="73">
        <f>'Onglet de saisie'!B52</f>
        <v>0</v>
      </c>
      <c r="B42" s="12" t="str">
        <f>IF( 'Onglet de saisie'!C52&lt;&gt;"",LEFT('Onglet de saisie'!C52,1),"catégorie à préciser")</f>
        <v>catégorie à préciser</v>
      </c>
      <c r="C42" s="62" t="str">
        <f>IF('Onglet de saisie'!E52="Ok",
IF('Onglet de saisie'!D52="","X",RIGHT('Onglet de saisie'!D52,2)),"Erreur de saisie")</f>
        <v>Erreur de saisie</v>
      </c>
      <c r="D42" s="62" t="str">
        <f>IF('Onglet de saisie'!F52&lt;&gt;"",'Onglet de saisie'!F52,"Immat à saisir")</f>
        <v>Immat à saisir</v>
      </c>
      <c r="E42" s="62" t="str">
        <f>IF('Onglet de saisie'!G52&lt;&gt;"",'Onglet de saisie'!G52,"donnée à saisir")</f>
        <v>donnée à saisir</v>
      </c>
      <c r="F42" s="74" t="str">
        <f>IF('Onglet de saisie'!H52&lt;&gt;"",'Onglet de saisie'!H52,"date à saisir")</f>
        <v>date à saisir</v>
      </c>
      <c r="G42" s="63" t="str">
        <f>SUBSTITUTE(RIGHT('Onglet de saisie'!I52,2)," ","")</f>
        <v/>
      </c>
      <c r="H42" s="62" t="str">
        <f>IF('Onglet de saisie'!J52&lt;&gt;"",LEFT('Onglet de saisie'!J52,3),"formule à préciser")</f>
        <v>formule à préciser</v>
      </c>
      <c r="I42" s="62" t="str">
        <f>IF('Onglet de saisie'!L52&lt;&gt;"",'Onglet de saisie'!L52,"asssitance à préciser")</f>
        <v>asssitance à préciser</v>
      </c>
      <c r="J42" s="62" t="str">
        <f>IF('Onglet de saisie'!O52="Ok",RIGHT('Onglet de saisie'!N52,2),"à préciser")</f>
        <v>à préciser</v>
      </c>
      <c r="K42" s="62" t="str">
        <f>IF('Onglet de saisie'!Q52="Ok",'Onglet de saisie'!P52,"à préciser")</f>
        <v>à préciser</v>
      </c>
      <c r="L42" s="62" t="str">
        <f>IF('Onglet de saisie'!U52="Ok",'Onglet de saisie'!T52,"saisie à corriger")</f>
        <v>saisie à corriger</v>
      </c>
      <c r="M42" s="62" t="str">
        <f>IF('Onglet de saisie'!S52="Ok",RIGHT('Onglet de saisie'!R52,3),"saisie à corriger")</f>
        <v>saisie à corriger</v>
      </c>
    </row>
    <row r="43" spans="1:13" ht="15.75" customHeight="1" x14ac:dyDescent="0.25">
      <c r="A43" s="73">
        <f>'Onglet de saisie'!B53</f>
        <v>0</v>
      </c>
      <c r="B43" s="12" t="str">
        <f>IF( 'Onglet de saisie'!C53&lt;&gt;"",LEFT('Onglet de saisie'!C53,1),"catégorie à préciser")</f>
        <v>catégorie à préciser</v>
      </c>
      <c r="C43" s="62" t="str">
        <f>IF('Onglet de saisie'!E53="Ok",
IF('Onglet de saisie'!D53="","X",RIGHT('Onglet de saisie'!D53,2)),"Erreur de saisie")</f>
        <v>Erreur de saisie</v>
      </c>
      <c r="D43" s="62" t="str">
        <f>IF('Onglet de saisie'!F53&lt;&gt;"",'Onglet de saisie'!F53,"Immat à saisir")</f>
        <v>Immat à saisir</v>
      </c>
      <c r="E43" s="62" t="str">
        <f>IF('Onglet de saisie'!G53&lt;&gt;"",'Onglet de saisie'!G53,"donnée à saisir")</f>
        <v>donnée à saisir</v>
      </c>
      <c r="F43" s="74" t="str">
        <f>IF('Onglet de saisie'!H53&lt;&gt;"",'Onglet de saisie'!H53,"date à saisir")</f>
        <v>date à saisir</v>
      </c>
      <c r="G43" s="63" t="str">
        <f>SUBSTITUTE(RIGHT('Onglet de saisie'!I53,2)," ","")</f>
        <v/>
      </c>
      <c r="H43" s="62" t="str">
        <f>IF('Onglet de saisie'!J53&lt;&gt;"",LEFT('Onglet de saisie'!J53,3),"formule à préciser")</f>
        <v>formule à préciser</v>
      </c>
      <c r="I43" s="62" t="str">
        <f>IF('Onglet de saisie'!L53&lt;&gt;"",'Onglet de saisie'!L53,"asssitance à préciser")</f>
        <v>asssitance à préciser</v>
      </c>
      <c r="J43" s="62" t="str">
        <f>IF('Onglet de saisie'!O53="Ok",RIGHT('Onglet de saisie'!N53,2),"à préciser")</f>
        <v>à préciser</v>
      </c>
      <c r="K43" s="62" t="str">
        <f>IF('Onglet de saisie'!Q53="Ok",'Onglet de saisie'!P53,"à préciser")</f>
        <v>à préciser</v>
      </c>
      <c r="L43" s="62" t="str">
        <f>IF('Onglet de saisie'!U53="Ok",'Onglet de saisie'!T53,"saisie à corriger")</f>
        <v>saisie à corriger</v>
      </c>
      <c r="M43" s="62" t="str">
        <f>IF('Onglet de saisie'!S53="Ok",RIGHT('Onglet de saisie'!R53,3),"saisie à corriger")</f>
        <v>saisie à corriger</v>
      </c>
    </row>
    <row r="44" spans="1:13" ht="15.75" customHeight="1" x14ac:dyDescent="0.25">
      <c r="A44" s="73">
        <f>'Onglet de saisie'!B54</f>
        <v>0</v>
      </c>
      <c r="B44" s="12" t="str">
        <f>IF( 'Onglet de saisie'!C54&lt;&gt;"",LEFT('Onglet de saisie'!C54,1),"catégorie à préciser")</f>
        <v>catégorie à préciser</v>
      </c>
      <c r="C44" s="62" t="str">
        <f>IF('Onglet de saisie'!E54="Ok",
IF('Onglet de saisie'!D54="","X",RIGHT('Onglet de saisie'!D54,2)),"Erreur de saisie")</f>
        <v>Erreur de saisie</v>
      </c>
      <c r="D44" s="62" t="str">
        <f>IF('Onglet de saisie'!F54&lt;&gt;"",'Onglet de saisie'!F54,"Immat à saisir")</f>
        <v>Immat à saisir</v>
      </c>
      <c r="E44" s="62" t="str">
        <f>IF('Onglet de saisie'!G54&lt;&gt;"",'Onglet de saisie'!G54,"donnée à saisir")</f>
        <v>donnée à saisir</v>
      </c>
      <c r="F44" s="74" t="str">
        <f>IF('Onglet de saisie'!H54&lt;&gt;"",'Onglet de saisie'!H54,"date à saisir")</f>
        <v>date à saisir</v>
      </c>
      <c r="G44" s="63" t="str">
        <f>SUBSTITUTE(RIGHT('Onglet de saisie'!I54,2)," ","")</f>
        <v/>
      </c>
      <c r="H44" s="62" t="str">
        <f>IF('Onglet de saisie'!J54&lt;&gt;"",LEFT('Onglet de saisie'!J54,3),"formule à préciser")</f>
        <v>formule à préciser</v>
      </c>
      <c r="I44" s="62" t="str">
        <f>IF('Onglet de saisie'!L54&lt;&gt;"",'Onglet de saisie'!L54,"asssitance à préciser")</f>
        <v>asssitance à préciser</v>
      </c>
      <c r="J44" s="62" t="str">
        <f>IF('Onglet de saisie'!O54="Ok",RIGHT('Onglet de saisie'!N54,2),"à préciser")</f>
        <v>à préciser</v>
      </c>
      <c r="K44" s="62" t="str">
        <f>IF('Onglet de saisie'!Q54="Ok",'Onglet de saisie'!P54,"à préciser")</f>
        <v>à préciser</v>
      </c>
      <c r="L44" s="62" t="str">
        <f>IF('Onglet de saisie'!U54="Ok",'Onglet de saisie'!T54,"saisie à corriger")</f>
        <v>saisie à corriger</v>
      </c>
      <c r="M44" s="62" t="str">
        <f>IF('Onglet de saisie'!S54="Ok",RIGHT('Onglet de saisie'!R54,3),"saisie à corriger")</f>
        <v>saisie à corriger</v>
      </c>
    </row>
    <row r="45" spans="1:13" ht="15.75" customHeight="1" x14ac:dyDescent="0.25">
      <c r="A45" s="73">
        <f>'Onglet de saisie'!B55</f>
        <v>0</v>
      </c>
      <c r="B45" s="12" t="str">
        <f>IF( 'Onglet de saisie'!C55&lt;&gt;"",LEFT('Onglet de saisie'!C55,1),"catégorie à préciser")</f>
        <v>catégorie à préciser</v>
      </c>
      <c r="C45" s="62" t="str">
        <f>IF('Onglet de saisie'!E55="Ok",
IF('Onglet de saisie'!D55="","X",RIGHT('Onglet de saisie'!D55,2)),"Erreur de saisie")</f>
        <v>Erreur de saisie</v>
      </c>
      <c r="D45" s="62" t="str">
        <f>IF('Onglet de saisie'!F55&lt;&gt;"",'Onglet de saisie'!F55,"Immat à saisir")</f>
        <v>Immat à saisir</v>
      </c>
      <c r="E45" s="62" t="str">
        <f>IF('Onglet de saisie'!G55&lt;&gt;"",'Onglet de saisie'!G55,"donnée à saisir")</f>
        <v>donnée à saisir</v>
      </c>
      <c r="F45" s="74" t="str">
        <f>IF('Onglet de saisie'!H55&lt;&gt;"",'Onglet de saisie'!H55,"date à saisir")</f>
        <v>date à saisir</v>
      </c>
      <c r="G45" s="63" t="str">
        <f>SUBSTITUTE(RIGHT('Onglet de saisie'!I55,2)," ","")</f>
        <v/>
      </c>
      <c r="H45" s="62" t="str">
        <f>IF('Onglet de saisie'!J55&lt;&gt;"",LEFT('Onglet de saisie'!J55,3),"formule à préciser")</f>
        <v>formule à préciser</v>
      </c>
      <c r="I45" s="62" t="str">
        <f>IF('Onglet de saisie'!L55&lt;&gt;"",'Onglet de saisie'!L55,"asssitance à préciser")</f>
        <v>asssitance à préciser</v>
      </c>
      <c r="J45" s="62" t="str">
        <f>IF('Onglet de saisie'!O55="Ok",RIGHT('Onglet de saisie'!N55,2),"à préciser")</f>
        <v>à préciser</v>
      </c>
      <c r="K45" s="62" t="str">
        <f>IF('Onglet de saisie'!Q55="Ok",'Onglet de saisie'!P55,"à préciser")</f>
        <v>à préciser</v>
      </c>
      <c r="L45" s="62" t="str">
        <f>IF('Onglet de saisie'!U55="Ok",'Onglet de saisie'!T55,"saisie à corriger")</f>
        <v>saisie à corriger</v>
      </c>
      <c r="M45" s="62" t="str">
        <f>IF('Onglet de saisie'!S55="Ok",RIGHT('Onglet de saisie'!R55,3),"saisie à corriger")</f>
        <v>saisie à corriger</v>
      </c>
    </row>
    <row r="46" spans="1:13" ht="15.75" customHeight="1" x14ac:dyDescent="0.25">
      <c r="A46" s="73">
        <f>'Onglet de saisie'!B56</f>
        <v>0</v>
      </c>
      <c r="B46" s="12" t="str">
        <f>IF( 'Onglet de saisie'!C56&lt;&gt;"",LEFT('Onglet de saisie'!C56,1),"catégorie à préciser")</f>
        <v>catégorie à préciser</v>
      </c>
      <c r="C46" s="62" t="str">
        <f>IF('Onglet de saisie'!E56="Ok",
IF('Onglet de saisie'!D56="","X",RIGHT('Onglet de saisie'!D56,2)),"Erreur de saisie")</f>
        <v>Erreur de saisie</v>
      </c>
      <c r="D46" s="62" t="str">
        <f>IF('Onglet de saisie'!F56&lt;&gt;"",'Onglet de saisie'!F56,"Immat à saisir")</f>
        <v>Immat à saisir</v>
      </c>
      <c r="E46" s="62" t="str">
        <f>IF('Onglet de saisie'!G56&lt;&gt;"",'Onglet de saisie'!G56,"donnée à saisir")</f>
        <v>donnée à saisir</v>
      </c>
      <c r="F46" s="74" t="str">
        <f>IF('Onglet de saisie'!H56&lt;&gt;"",'Onglet de saisie'!H56,"date à saisir")</f>
        <v>date à saisir</v>
      </c>
      <c r="G46" s="63" t="str">
        <f>SUBSTITUTE(RIGHT('Onglet de saisie'!I56,2)," ","")</f>
        <v/>
      </c>
      <c r="H46" s="62" t="str">
        <f>IF('Onglet de saisie'!J56&lt;&gt;"",LEFT('Onglet de saisie'!J56,3),"formule à préciser")</f>
        <v>formule à préciser</v>
      </c>
      <c r="I46" s="62" t="str">
        <f>IF('Onglet de saisie'!L56&lt;&gt;"",'Onglet de saisie'!L56,"asssitance à préciser")</f>
        <v>asssitance à préciser</v>
      </c>
      <c r="J46" s="62" t="str">
        <f>IF('Onglet de saisie'!O56="Ok",RIGHT('Onglet de saisie'!N56,2),"à préciser")</f>
        <v>à préciser</v>
      </c>
      <c r="K46" s="62" t="str">
        <f>IF('Onglet de saisie'!Q56="Ok",'Onglet de saisie'!P56,"à préciser")</f>
        <v>à préciser</v>
      </c>
      <c r="L46" s="62" t="str">
        <f>IF('Onglet de saisie'!U56="Ok",'Onglet de saisie'!T56,"saisie à corriger")</f>
        <v>saisie à corriger</v>
      </c>
      <c r="M46" s="62" t="str">
        <f>IF('Onglet de saisie'!S56="Ok",RIGHT('Onglet de saisie'!R56,3),"saisie à corriger")</f>
        <v>saisie à corriger</v>
      </c>
    </row>
    <row r="47" spans="1:13" ht="15.75" customHeight="1" x14ac:dyDescent="0.25">
      <c r="A47" s="73">
        <f>'Onglet de saisie'!B57</f>
        <v>0</v>
      </c>
      <c r="B47" s="12" t="str">
        <f>IF( 'Onglet de saisie'!C57&lt;&gt;"",LEFT('Onglet de saisie'!C57,1),"catégorie à préciser")</f>
        <v>catégorie à préciser</v>
      </c>
      <c r="C47" s="62" t="str">
        <f>IF('Onglet de saisie'!E57="Ok",
IF('Onglet de saisie'!D57="","X",RIGHT('Onglet de saisie'!D57,2)),"Erreur de saisie")</f>
        <v>Erreur de saisie</v>
      </c>
      <c r="D47" s="62" t="str">
        <f>IF('Onglet de saisie'!F57&lt;&gt;"",'Onglet de saisie'!F57,"Immat à saisir")</f>
        <v>Immat à saisir</v>
      </c>
      <c r="E47" s="62" t="str">
        <f>IF('Onglet de saisie'!G57&lt;&gt;"",'Onglet de saisie'!G57,"donnée à saisir")</f>
        <v>donnée à saisir</v>
      </c>
      <c r="F47" s="74" t="str">
        <f>IF('Onglet de saisie'!H57&lt;&gt;"",'Onglet de saisie'!H57,"date à saisir")</f>
        <v>date à saisir</v>
      </c>
      <c r="G47" s="63" t="str">
        <f>SUBSTITUTE(RIGHT('Onglet de saisie'!I57,2)," ","")</f>
        <v/>
      </c>
      <c r="H47" s="62" t="str">
        <f>IF('Onglet de saisie'!J57&lt;&gt;"",LEFT('Onglet de saisie'!J57,3),"formule à préciser")</f>
        <v>formule à préciser</v>
      </c>
      <c r="I47" s="62" t="str">
        <f>IF('Onglet de saisie'!L57&lt;&gt;"",'Onglet de saisie'!L57,"asssitance à préciser")</f>
        <v>asssitance à préciser</v>
      </c>
      <c r="J47" s="62" t="str">
        <f>IF('Onglet de saisie'!O57="Ok",RIGHT('Onglet de saisie'!N57,2),"à préciser")</f>
        <v>à préciser</v>
      </c>
      <c r="K47" s="62" t="str">
        <f>IF('Onglet de saisie'!Q57="Ok",'Onglet de saisie'!P57,"à préciser")</f>
        <v>à préciser</v>
      </c>
      <c r="L47" s="62" t="str">
        <f>IF('Onglet de saisie'!U57="Ok",'Onglet de saisie'!T57,"saisie à corriger")</f>
        <v>saisie à corriger</v>
      </c>
      <c r="M47" s="62" t="str">
        <f>IF('Onglet de saisie'!S57="Ok",RIGHT('Onglet de saisie'!R57,3),"saisie à corriger")</f>
        <v>saisie à corriger</v>
      </c>
    </row>
    <row r="48" spans="1:13" ht="15.75" customHeight="1" x14ac:dyDescent="0.25">
      <c r="A48" s="73">
        <f>'Onglet de saisie'!B58</f>
        <v>0</v>
      </c>
      <c r="B48" s="12" t="str">
        <f>IF( 'Onglet de saisie'!C58&lt;&gt;"",LEFT('Onglet de saisie'!C58,1),"catégorie à préciser")</f>
        <v>catégorie à préciser</v>
      </c>
      <c r="C48" s="62" t="str">
        <f>IF('Onglet de saisie'!E58="Ok",
IF('Onglet de saisie'!D58="","X",RIGHT('Onglet de saisie'!D58,2)),"Erreur de saisie")</f>
        <v>Erreur de saisie</v>
      </c>
      <c r="D48" s="62" t="str">
        <f>IF('Onglet de saisie'!F58&lt;&gt;"",'Onglet de saisie'!F58,"Immat à saisir")</f>
        <v>Immat à saisir</v>
      </c>
      <c r="E48" s="62" t="str">
        <f>IF('Onglet de saisie'!G58&lt;&gt;"",'Onglet de saisie'!G58,"donnée à saisir")</f>
        <v>donnée à saisir</v>
      </c>
      <c r="F48" s="74" t="str">
        <f>IF('Onglet de saisie'!H58&lt;&gt;"",'Onglet de saisie'!H58,"date à saisir")</f>
        <v>date à saisir</v>
      </c>
      <c r="G48" s="63" t="str">
        <f>SUBSTITUTE(RIGHT('Onglet de saisie'!I58,2)," ","")</f>
        <v/>
      </c>
      <c r="H48" s="62" t="str">
        <f>IF('Onglet de saisie'!J58&lt;&gt;"",LEFT('Onglet de saisie'!J58,3),"formule à préciser")</f>
        <v>formule à préciser</v>
      </c>
      <c r="I48" s="62" t="str">
        <f>IF('Onglet de saisie'!L58&lt;&gt;"",'Onglet de saisie'!L58,"asssitance à préciser")</f>
        <v>asssitance à préciser</v>
      </c>
      <c r="J48" s="62" t="str">
        <f>IF('Onglet de saisie'!O58="Ok",RIGHT('Onglet de saisie'!N58,2),"à préciser")</f>
        <v>à préciser</v>
      </c>
      <c r="K48" s="62" t="str">
        <f>IF('Onglet de saisie'!Q58="Ok",'Onglet de saisie'!P58,"à préciser")</f>
        <v>à préciser</v>
      </c>
      <c r="L48" s="62" t="str">
        <f>IF('Onglet de saisie'!U58="Ok",'Onglet de saisie'!T58,"saisie à corriger")</f>
        <v>saisie à corriger</v>
      </c>
      <c r="M48" s="62" t="str">
        <f>IF('Onglet de saisie'!S58="Ok",RIGHT('Onglet de saisie'!R58,3),"saisie à corriger")</f>
        <v>saisie à corriger</v>
      </c>
    </row>
    <row r="49" spans="1:13" ht="15.75" customHeight="1" x14ac:dyDescent="0.25">
      <c r="A49" s="73">
        <f>'Onglet de saisie'!B59</f>
        <v>0</v>
      </c>
      <c r="B49" s="12" t="str">
        <f>IF( 'Onglet de saisie'!C59&lt;&gt;"",LEFT('Onglet de saisie'!C59,1),"catégorie à préciser")</f>
        <v>catégorie à préciser</v>
      </c>
      <c r="C49" s="62" t="str">
        <f>IF('Onglet de saisie'!E59="Ok",
IF('Onglet de saisie'!D59="","X",RIGHT('Onglet de saisie'!D59,2)),"Erreur de saisie")</f>
        <v>Erreur de saisie</v>
      </c>
      <c r="D49" s="62" t="str">
        <f>IF('Onglet de saisie'!F59&lt;&gt;"",'Onglet de saisie'!F59,"Immat à saisir")</f>
        <v>Immat à saisir</v>
      </c>
      <c r="E49" s="62" t="str">
        <f>IF('Onglet de saisie'!G59&lt;&gt;"",'Onglet de saisie'!G59,"donnée à saisir")</f>
        <v>donnée à saisir</v>
      </c>
      <c r="F49" s="74" t="str">
        <f>IF('Onglet de saisie'!H59&lt;&gt;"",'Onglet de saisie'!H59,"date à saisir")</f>
        <v>date à saisir</v>
      </c>
      <c r="G49" s="63" t="str">
        <f>SUBSTITUTE(RIGHT('Onglet de saisie'!I59,2)," ","")</f>
        <v/>
      </c>
      <c r="H49" s="62" t="str">
        <f>IF('Onglet de saisie'!J59&lt;&gt;"",LEFT('Onglet de saisie'!J59,3),"formule à préciser")</f>
        <v>formule à préciser</v>
      </c>
      <c r="I49" s="62" t="str">
        <f>IF('Onglet de saisie'!L59&lt;&gt;"",'Onglet de saisie'!L59,"asssitance à préciser")</f>
        <v>asssitance à préciser</v>
      </c>
      <c r="J49" s="62" t="str">
        <f>IF('Onglet de saisie'!O59="Ok",RIGHT('Onglet de saisie'!N59,2),"à préciser")</f>
        <v>à préciser</v>
      </c>
      <c r="K49" s="62" t="str">
        <f>IF('Onglet de saisie'!Q59="Ok",'Onglet de saisie'!P59,"à préciser")</f>
        <v>à préciser</v>
      </c>
      <c r="L49" s="62" t="str">
        <f>IF('Onglet de saisie'!U59="Ok",'Onglet de saisie'!T59,"saisie à corriger")</f>
        <v>saisie à corriger</v>
      </c>
      <c r="M49" s="62" t="str">
        <f>IF('Onglet de saisie'!S59="Ok",RIGHT('Onglet de saisie'!R59,3),"saisie à corriger")</f>
        <v>saisie à corriger</v>
      </c>
    </row>
    <row r="50" spans="1:13" ht="15.75" customHeight="1" x14ac:dyDescent="0.25">
      <c r="A50" s="73">
        <f>'Onglet de saisie'!B60</f>
        <v>0</v>
      </c>
      <c r="B50" s="12" t="str">
        <f>IF( 'Onglet de saisie'!C60&lt;&gt;"",LEFT('Onglet de saisie'!C60,1),"catégorie à préciser")</f>
        <v>catégorie à préciser</v>
      </c>
      <c r="C50" s="62" t="str">
        <f>IF('Onglet de saisie'!E60="Ok",
IF('Onglet de saisie'!D60="","X",RIGHT('Onglet de saisie'!D60,2)),"Erreur de saisie")</f>
        <v>Erreur de saisie</v>
      </c>
      <c r="D50" s="62" t="str">
        <f>IF('Onglet de saisie'!F60&lt;&gt;"",'Onglet de saisie'!F60,"Immat à saisir")</f>
        <v>Immat à saisir</v>
      </c>
      <c r="E50" s="62" t="str">
        <f>IF('Onglet de saisie'!G60&lt;&gt;"",'Onglet de saisie'!G60,"donnée à saisir")</f>
        <v>donnée à saisir</v>
      </c>
      <c r="F50" s="74" t="str">
        <f>IF('Onglet de saisie'!H60&lt;&gt;"",'Onglet de saisie'!H60,"date à saisir")</f>
        <v>date à saisir</v>
      </c>
      <c r="G50" s="63" t="str">
        <f>SUBSTITUTE(RIGHT('Onglet de saisie'!I60,2)," ","")</f>
        <v/>
      </c>
      <c r="H50" s="62" t="str">
        <f>IF('Onglet de saisie'!J60&lt;&gt;"",LEFT('Onglet de saisie'!J60,3),"formule à préciser")</f>
        <v>formule à préciser</v>
      </c>
      <c r="I50" s="62" t="str">
        <f>IF('Onglet de saisie'!L60&lt;&gt;"",'Onglet de saisie'!L60,"asssitance à préciser")</f>
        <v>asssitance à préciser</v>
      </c>
      <c r="J50" s="62" t="str">
        <f>IF('Onglet de saisie'!O60="Ok",RIGHT('Onglet de saisie'!N60,2),"à préciser")</f>
        <v>à préciser</v>
      </c>
      <c r="K50" s="62" t="str">
        <f>IF('Onglet de saisie'!Q60="Ok",'Onglet de saisie'!P60,"à préciser")</f>
        <v>à préciser</v>
      </c>
      <c r="L50" s="62" t="str">
        <f>IF('Onglet de saisie'!U60="Ok",'Onglet de saisie'!T60,"saisie à corriger")</f>
        <v>saisie à corriger</v>
      </c>
      <c r="M50" s="62" t="str">
        <f>IF('Onglet de saisie'!S60="Ok",RIGHT('Onglet de saisie'!R60,3),"saisie à corriger")</f>
        <v>saisie à corriger</v>
      </c>
    </row>
    <row r="51" spans="1:13" ht="15.75" customHeight="1" x14ac:dyDescent="0.25">
      <c r="A51" s="73">
        <f>'Onglet de saisie'!B61</f>
        <v>0</v>
      </c>
      <c r="B51" s="12" t="str">
        <f>IF( 'Onglet de saisie'!C61&lt;&gt;"",LEFT('Onglet de saisie'!C61,1),"catégorie à préciser")</f>
        <v>catégorie à préciser</v>
      </c>
      <c r="C51" s="62" t="str">
        <f>IF('Onglet de saisie'!E61="Ok",
IF('Onglet de saisie'!D61="","X",RIGHT('Onglet de saisie'!D61,2)),"Erreur de saisie")</f>
        <v>Erreur de saisie</v>
      </c>
      <c r="D51" s="62" t="str">
        <f>IF('Onglet de saisie'!F61&lt;&gt;"",'Onglet de saisie'!F61,"Immat à saisir")</f>
        <v>Immat à saisir</v>
      </c>
      <c r="E51" s="62" t="str">
        <f>IF('Onglet de saisie'!G61&lt;&gt;"",'Onglet de saisie'!G61,"donnée à saisir")</f>
        <v>donnée à saisir</v>
      </c>
      <c r="F51" s="74" t="str">
        <f>IF('Onglet de saisie'!H61&lt;&gt;"",'Onglet de saisie'!H61,"date à saisir")</f>
        <v>date à saisir</v>
      </c>
      <c r="G51" s="63" t="str">
        <f>SUBSTITUTE(RIGHT('Onglet de saisie'!I61,2)," ","")</f>
        <v/>
      </c>
      <c r="H51" s="62" t="str">
        <f>IF('Onglet de saisie'!J61&lt;&gt;"",LEFT('Onglet de saisie'!J61,3),"formule à préciser")</f>
        <v>formule à préciser</v>
      </c>
      <c r="I51" s="62" t="str">
        <f>IF('Onglet de saisie'!L61&lt;&gt;"",'Onglet de saisie'!L61,"asssitance à préciser")</f>
        <v>asssitance à préciser</v>
      </c>
      <c r="J51" s="62" t="str">
        <f>IF('Onglet de saisie'!O61="Ok",RIGHT('Onglet de saisie'!N61,2),"à préciser")</f>
        <v>à préciser</v>
      </c>
      <c r="K51" s="62" t="str">
        <f>IF('Onglet de saisie'!Q61="Ok",'Onglet de saisie'!P61,"à préciser")</f>
        <v>à préciser</v>
      </c>
      <c r="L51" s="62" t="str">
        <f>IF('Onglet de saisie'!U61="Ok",'Onglet de saisie'!T61,"saisie à corriger")</f>
        <v>saisie à corriger</v>
      </c>
      <c r="M51" s="62" t="str">
        <f>IF('Onglet de saisie'!S61="Ok",RIGHT('Onglet de saisie'!R61,3),"saisie à corriger")</f>
        <v>saisie à corriger</v>
      </c>
    </row>
    <row r="52" spans="1:13" ht="15.75" customHeight="1" x14ac:dyDescent="0.25">
      <c r="A52" s="73">
        <f>'Onglet de saisie'!B62</f>
        <v>0</v>
      </c>
      <c r="B52" s="12" t="str">
        <f>IF( 'Onglet de saisie'!C62&lt;&gt;"",LEFT('Onglet de saisie'!C62,1),"catégorie à préciser")</f>
        <v>catégorie à préciser</v>
      </c>
      <c r="C52" s="62" t="str">
        <f>IF('Onglet de saisie'!E62="Ok",
IF('Onglet de saisie'!D62="","X",RIGHT('Onglet de saisie'!D62,2)),"Erreur de saisie")</f>
        <v>Erreur de saisie</v>
      </c>
      <c r="D52" s="62" t="str">
        <f>IF('Onglet de saisie'!F62&lt;&gt;"",'Onglet de saisie'!F62,"Immat à saisir")</f>
        <v>Immat à saisir</v>
      </c>
      <c r="E52" s="62" t="str">
        <f>IF('Onglet de saisie'!G62&lt;&gt;"",'Onglet de saisie'!G62,"donnée à saisir")</f>
        <v>donnée à saisir</v>
      </c>
      <c r="F52" s="74" t="str">
        <f>IF('Onglet de saisie'!H62&lt;&gt;"",'Onglet de saisie'!H62,"date à saisir")</f>
        <v>date à saisir</v>
      </c>
      <c r="G52" s="63" t="str">
        <f>SUBSTITUTE(RIGHT('Onglet de saisie'!I62,2)," ","")</f>
        <v/>
      </c>
      <c r="H52" s="62" t="str">
        <f>IF('Onglet de saisie'!J62&lt;&gt;"",LEFT('Onglet de saisie'!J62,3),"formule à préciser")</f>
        <v>formule à préciser</v>
      </c>
      <c r="I52" s="62" t="str">
        <f>IF('Onglet de saisie'!L62&lt;&gt;"",'Onglet de saisie'!L62,"asssitance à préciser")</f>
        <v>asssitance à préciser</v>
      </c>
      <c r="J52" s="62" t="str">
        <f>IF('Onglet de saisie'!O62="Ok",RIGHT('Onglet de saisie'!N62,2),"à préciser")</f>
        <v>à préciser</v>
      </c>
      <c r="K52" s="62" t="str">
        <f>IF('Onglet de saisie'!Q62="Ok",'Onglet de saisie'!P62,"à préciser")</f>
        <v>à préciser</v>
      </c>
      <c r="L52" s="62" t="str">
        <f>IF('Onglet de saisie'!U62="Ok",'Onglet de saisie'!T62,"saisie à corriger")</f>
        <v>saisie à corriger</v>
      </c>
      <c r="M52" s="62" t="str">
        <f>IF('Onglet de saisie'!S62="Ok",RIGHT('Onglet de saisie'!R62,3),"saisie à corriger")</f>
        <v>saisie à corriger</v>
      </c>
    </row>
    <row r="53" spans="1:13" ht="15.75" customHeight="1" x14ac:dyDescent="0.25">
      <c r="A53" s="73">
        <f>'Onglet de saisie'!B63</f>
        <v>0</v>
      </c>
      <c r="B53" s="12" t="str">
        <f>IF( 'Onglet de saisie'!C63&lt;&gt;"",LEFT('Onglet de saisie'!C63,1),"catégorie à préciser")</f>
        <v>catégorie à préciser</v>
      </c>
      <c r="C53" s="62" t="str">
        <f>IF('Onglet de saisie'!E63="Ok",
IF('Onglet de saisie'!D63="","X",RIGHT('Onglet de saisie'!D63,2)),"Erreur de saisie")</f>
        <v>Erreur de saisie</v>
      </c>
      <c r="D53" s="62" t="str">
        <f>IF('Onglet de saisie'!F63&lt;&gt;"",'Onglet de saisie'!F63,"Immat à saisir")</f>
        <v>Immat à saisir</v>
      </c>
      <c r="E53" s="62" t="str">
        <f>IF('Onglet de saisie'!G63&lt;&gt;"",'Onglet de saisie'!G63,"donnée à saisir")</f>
        <v>donnée à saisir</v>
      </c>
      <c r="F53" s="74" t="str">
        <f>IF('Onglet de saisie'!H63&lt;&gt;"",'Onglet de saisie'!H63,"date à saisir")</f>
        <v>date à saisir</v>
      </c>
      <c r="G53" s="63" t="str">
        <f>SUBSTITUTE(RIGHT('Onglet de saisie'!I63,2)," ","")</f>
        <v/>
      </c>
      <c r="H53" s="62" t="str">
        <f>IF('Onglet de saisie'!J63&lt;&gt;"",LEFT('Onglet de saisie'!J63,3),"formule à préciser")</f>
        <v>formule à préciser</v>
      </c>
      <c r="I53" s="62" t="str">
        <f>IF('Onglet de saisie'!L63&lt;&gt;"",'Onglet de saisie'!L63,"asssitance à préciser")</f>
        <v>asssitance à préciser</v>
      </c>
      <c r="J53" s="62" t="str">
        <f>IF('Onglet de saisie'!O63="Ok",RIGHT('Onglet de saisie'!N63,2),"à préciser")</f>
        <v>à préciser</v>
      </c>
      <c r="K53" s="62" t="str">
        <f>IF('Onglet de saisie'!Q63="Ok",'Onglet de saisie'!P63,"à préciser")</f>
        <v>à préciser</v>
      </c>
      <c r="L53" s="62" t="str">
        <f>IF('Onglet de saisie'!U63="Ok",'Onglet de saisie'!T63,"saisie à corriger")</f>
        <v>saisie à corriger</v>
      </c>
      <c r="M53" s="62" t="str">
        <f>IF('Onglet de saisie'!S63="Ok",RIGHT('Onglet de saisie'!R63,3),"saisie à corriger")</f>
        <v>saisie à corriger</v>
      </c>
    </row>
    <row r="54" spans="1:13" ht="15.75" customHeight="1" x14ac:dyDescent="0.25">
      <c r="A54" s="73">
        <f>'Onglet de saisie'!B64</f>
        <v>0</v>
      </c>
      <c r="B54" s="12" t="str">
        <f>IF( 'Onglet de saisie'!C64&lt;&gt;"",LEFT('Onglet de saisie'!C64,1),"catégorie à préciser")</f>
        <v>catégorie à préciser</v>
      </c>
      <c r="C54" s="62" t="str">
        <f>IF('Onglet de saisie'!E64="Ok",
IF('Onglet de saisie'!D64="","X",RIGHT('Onglet de saisie'!D64,2)),"Erreur de saisie")</f>
        <v>Erreur de saisie</v>
      </c>
      <c r="D54" s="62" t="str">
        <f>IF('Onglet de saisie'!F64&lt;&gt;"",'Onglet de saisie'!F64,"Immat à saisir")</f>
        <v>Immat à saisir</v>
      </c>
      <c r="E54" s="62" t="str">
        <f>IF('Onglet de saisie'!G64&lt;&gt;"",'Onglet de saisie'!G64,"donnée à saisir")</f>
        <v>donnée à saisir</v>
      </c>
      <c r="F54" s="74" t="str">
        <f>IF('Onglet de saisie'!H64&lt;&gt;"",'Onglet de saisie'!H64,"date à saisir")</f>
        <v>date à saisir</v>
      </c>
      <c r="G54" s="63" t="str">
        <f>SUBSTITUTE(RIGHT('Onglet de saisie'!I64,2)," ","")</f>
        <v/>
      </c>
      <c r="H54" s="62" t="str">
        <f>IF('Onglet de saisie'!J64&lt;&gt;"",LEFT('Onglet de saisie'!J64,3),"formule à préciser")</f>
        <v>formule à préciser</v>
      </c>
      <c r="I54" s="62" t="str">
        <f>IF('Onglet de saisie'!L64&lt;&gt;"",'Onglet de saisie'!L64,"asssitance à préciser")</f>
        <v>asssitance à préciser</v>
      </c>
      <c r="J54" s="62" t="str">
        <f>IF('Onglet de saisie'!O64="Ok",RIGHT('Onglet de saisie'!N64,2),"à préciser")</f>
        <v>à préciser</v>
      </c>
      <c r="K54" s="62" t="str">
        <f>IF('Onglet de saisie'!Q64="Ok",'Onglet de saisie'!P64,"à préciser")</f>
        <v>à préciser</v>
      </c>
      <c r="L54" s="62" t="str">
        <f>IF('Onglet de saisie'!U64="Ok",'Onglet de saisie'!T64,"saisie à corriger")</f>
        <v>saisie à corriger</v>
      </c>
      <c r="M54" s="62" t="str">
        <f>IF('Onglet de saisie'!S64="Ok",RIGHT('Onglet de saisie'!R64,3),"saisie à corriger")</f>
        <v>saisie à corriger</v>
      </c>
    </row>
    <row r="55" spans="1:13" ht="15.75" customHeight="1" x14ac:dyDescent="0.25">
      <c r="A55" s="73">
        <f>'Onglet de saisie'!B65</f>
        <v>0</v>
      </c>
      <c r="B55" s="12" t="str">
        <f>IF( 'Onglet de saisie'!C65&lt;&gt;"",LEFT('Onglet de saisie'!C65,1),"catégorie à préciser")</f>
        <v>catégorie à préciser</v>
      </c>
      <c r="C55" s="62" t="str">
        <f>IF('Onglet de saisie'!E65="Ok",
IF('Onglet de saisie'!D65="","X",RIGHT('Onglet de saisie'!D65,2)),"Erreur de saisie")</f>
        <v>Erreur de saisie</v>
      </c>
      <c r="D55" s="62" t="str">
        <f>IF('Onglet de saisie'!F65&lt;&gt;"",'Onglet de saisie'!F65,"Immat à saisir")</f>
        <v>Immat à saisir</v>
      </c>
      <c r="E55" s="62" t="str">
        <f>IF('Onglet de saisie'!G65&lt;&gt;"",'Onglet de saisie'!G65,"donnée à saisir")</f>
        <v>donnée à saisir</v>
      </c>
      <c r="F55" s="74" t="str">
        <f>IF('Onglet de saisie'!H65&lt;&gt;"",'Onglet de saisie'!H65,"date à saisir")</f>
        <v>date à saisir</v>
      </c>
      <c r="G55" s="63" t="str">
        <f>SUBSTITUTE(RIGHT('Onglet de saisie'!I65,2)," ","")</f>
        <v/>
      </c>
      <c r="H55" s="62" t="str">
        <f>IF('Onglet de saisie'!J65&lt;&gt;"",LEFT('Onglet de saisie'!J65,3),"formule à préciser")</f>
        <v>formule à préciser</v>
      </c>
      <c r="I55" s="62" t="str">
        <f>IF('Onglet de saisie'!L65&lt;&gt;"",'Onglet de saisie'!L65,"asssitance à préciser")</f>
        <v>asssitance à préciser</v>
      </c>
      <c r="J55" s="62" t="str">
        <f>IF('Onglet de saisie'!O65="Ok",RIGHT('Onglet de saisie'!N65,2),"à préciser")</f>
        <v>à préciser</v>
      </c>
      <c r="K55" s="62" t="str">
        <f>IF('Onglet de saisie'!Q65="Ok",'Onglet de saisie'!P65,"à préciser")</f>
        <v>à préciser</v>
      </c>
      <c r="L55" s="62" t="str">
        <f>IF('Onglet de saisie'!U65="Ok",'Onglet de saisie'!T65,"saisie à corriger")</f>
        <v>saisie à corriger</v>
      </c>
      <c r="M55" s="62" t="str">
        <f>IF('Onglet de saisie'!S65="Ok",RIGHT('Onglet de saisie'!R65,3),"saisie à corriger")</f>
        <v>saisie à corriger</v>
      </c>
    </row>
    <row r="56" spans="1:13" ht="15.75" customHeight="1" x14ac:dyDescent="0.25">
      <c r="A56" s="61"/>
      <c r="B56" s="12"/>
      <c r="F56" s="61"/>
      <c r="G56" s="12"/>
    </row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Onglet de saisie</vt:lpstr>
      <vt:lpstr>listes &amp; codes</vt:lpstr>
      <vt:lpstr>ModelNewIMPORT_CSV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BOUFFE</dc:creator>
  <cp:lastModifiedBy>Eric BOUFFE</cp:lastModifiedBy>
  <dcterms:created xsi:type="dcterms:W3CDTF">2024-09-23T18:57:09Z</dcterms:created>
  <dcterms:modified xsi:type="dcterms:W3CDTF">2026-01-12T17:58:30Z</dcterms:modified>
</cp:coreProperties>
</file>